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C:\Users\y-hirata\Desktop\20260119  【県市町村振興課：213（金）〆切】公営企業に係る経営比較分析表（令和6年度決算）の分析等について（依頼）\【経営比較分析表】2024_293865_46_010\"/>
    </mc:Choice>
  </mc:AlternateContent>
  <xr:revisionPtr revIDLastSave="0" documentId="13_ncr:1_{AB58B3C8-1AB1-4DB0-888E-505EE19793F0}" xr6:coauthVersionLast="36" xr6:coauthVersionMax="36" xr10:uidLastSave="{00000000-0000-0000-0000-000000000000}"/>
  <workbookProtection workbookAlgorithmName="SHA-512" workbookHashValue="VeU1lGt72pgA9Uo3buVzK/Ab2PqEU2SWUijtljr3SG5879GnAQr4OXaExsxuOeBuaaE702bxEpoOa/55AexAwQ==" workbookSaltValue="I2BLBeTJ+v9tiH9uUpkiD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BB10" i="4"/>
  <c r="AT10" i="4"/>
  <c r="AL10" i="4"/>
  <c r="I10" i="4"/>
  <c r="B10" i="4"/>
  <c r="AD8" i="4"/>
  <c r="W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<sst xmlns="http://schemas.openxmlformats.org/spreadsheetml/2006/main" count="316" uniqueCount="114">
  <si>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</si>
  <si>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</si>
  <si>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</si>
  <si>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</si>
  <si>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</si>
  <si>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</si>
  <si>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</si>
  <si>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</si>
  <si>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</si>
  <si>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</si>
  <si>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</si>
  <si>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</si>
  <si>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</si>
  <si>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</si>
  <si>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</si>
  <si>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</si>
  <si>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</si>
  <si>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</si>
  <si>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</si>
  <si>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</si>
  <si>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</si>
  <si>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</si>
  <si>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</si>
  <si>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</si>
  <si>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</si>
  <si>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</si>
  <si>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</si>
  <si>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</si>
  <si>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</si>
  <si>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</si>
  <si>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</si>
  <si>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</si>
  <si>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</si>
  <si>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</si>
  <si>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</si>
  <si>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</si>
  <si>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</si>
  <si>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</si>
  <si>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</si>
  <si>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</si>
  <si>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</si>
  <si>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</si>
  <si>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</si>
  <si>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</si>
  <si>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</si>
  <si>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</si>
  <si>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</si>
  <si>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</si>
  <si>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</si>
  <si>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</si>
  <si>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</si>
  <si>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</si>
  <si>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</si>
  <si>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</si>
  <si>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</si>
  <si>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</si>
  <si>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</si>
  <si>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</si>
  <si>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</si>
  <si>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</si>
  <si>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</si>
  <si>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</si>
  <si>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</si>
  <si>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</si>
  <si>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</si>
  <si>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</si>
  <si>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</si>
  <si>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</si>
  <si>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</si>
  <si>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</si>
  <si>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</si>
  <si>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</si>
  <si>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</si>
  <si>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</si>
  <si>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</si>
  <si>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</si>
  <si>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</si>
  <si>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</si>
  <si>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</si>
  <si>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</si>
  <si>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</si>
  <si>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</si>
  <si>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</si>
  <si>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</si>
  <si>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</si>
  <si>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</si>
  <si>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</si>
  <si>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</si>
  <si>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</si>
  <si>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</si>
  <si>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</si>
  <si>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</si>
  <si>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</si>
  <si>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御杖村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</si>
  <si>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</si>
  <si>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</si>
  <si>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</si>
  <si>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</si>
  <si>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</si>
  <si>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</si>
  <si>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</si>
  <si>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</si>
  <si>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</si>
  <si>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</si>
  <si>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</si>
  <si>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</si>
  <si>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</si>
  <si>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</si>
  <si>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</si>
  <si>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</si>
  <si>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</si>
  <si>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①③⑤について地方債償還額が比較的少ないため、高い指標となっている。引き続き費用削減等を続けて指標維持に努めたい　　　　　　　　　　　　　④管路工事等に伴い地方債の借入額が増加したことで低い指標となっている。　　　　　　　　　　　⑦比較的高い指標であり、今後人口減少が続くと仮定すると指標の悪化が懸念される。管路更新の際にダウンサイジング等の検討も必要である。　　　　⑧比較的高い指標であり、引き続き漏水の早期発見等を行い指標の向上を目指したい。</t>
    <rPh sb="7" eb="9">
      <t>チホウ</t>
    </rPh>
    <rPh sb="9" eb="10">
      <t>サイ</t>
    </rPh>
    <rPh sb="10" eb="12">
      <t>ショウカン</t>
    </rPh>
    <rPh sb="12" eb="13">
      <t>ガク</t>
    </rPh>
    <rPh sb="14" eb="17">
      <t>ヒカクテキ</t>
    </rPh>
    <rPh sb="17" eb="18">
      <t>スク</t>
    </rPh>
    <rPh sb="23" eb="24">
      <t>タカ</t>
    </rPh>
    <rPh sb="25" eb="27">
      <t>シヒョウ</t>
    </rPh>
    <rPh sb="34" eb="35">
      <t>ヒ</t>
    </rPh>
    <rPh sb="36" eb="37">
      <t>ツズ</t>
    </rPh>
    <rPh sb="38" eb="40">
      <t>ヒヨウ</t>
    </rPh>
    <rPh sb="40" eb="42">
      <t>サクゲン</t>
    </rPh>
    <rPh sb="42" eb="43">
      <t>トウ</t>
    </rPh>
    <rPh sb="44" eb="45">
      <t>ツズ</t>
    </rPh>
    <rPh sb="47" eb="49">
      <t>シヒョウ</t>
    </rPh>
    <rPh sb="49" eb="51">
      <t>イジ</t>
    </rPh>
    <rPh sb="52" eb="53">
      <t>ツト</t>
    </rPh>
    <rPh sb="70" eb="72">
      <t>カンロ</t>
    </rPh>
    <rPh sb="72" eb="74">
      <t>コウジ</t>
    </rPh>
    <rPh sb="74" eb="75">
      <t>トウ</t>
    </rPh>
    <rPh sb="76" eb="77">
      <t>トモナ</t>
    </rPh>
    <rPh sb="78" eb="81">
      <t>チホウサイ</t>
    </rPh>
    <rPh sb="82" eb="84">
      <t>カリイレ</t>
    </rPh>
    <rPh sb="84" eb="85">
      <t>ガク</t>
    </rPh>
    <rPh sb="86" eb="88">
      <t>ゾウカ</t>
    </rPh>
    <rPh sb="93" eb="94">
      <t>ヒク</t>
    </rPh>
    <rPh sb="95" eb="97">
      <t>シヒョウ</t>
    </rPh>
    <rPh sb="116" eb="119">
      <t>ヒカクテキ</t>
    </rPh>
    <rPh sb="119" eb="120">
      <t>タカ</t>
    </rPh>
    <rPh sb="121" eb="123">
      <t>シヒョウ</t>
    </rPh>
    <rPh sb="127" eb="129">
      <t>コンゴ</t>
    </rPh>
    <rPh sb="129" eb="131">
      <t>ジンコウ</t>
    </rPh>
    <rPh sb="131" eb="133">
      <t>ゲンショウ</t>
    </rPh>
    <rPh sb="134" eb="135">
      <t>ツズ</t>
    </rPh>
    <rPh sb="137" eb="139">
      <t>カテイ</t>
    </rPh>
    <rPh sb="142" eb="144">
      <t>シヒョウ</t>
    </rPh>
    <rPh sb="145" eb="147">
      <t>アッカ</t>
    </rPh>
    <rPh sb="148" eb="150">
      <t>ケネン</t>
    </rPh>
    <rPh sb="154" eb="156">
      <t>カンロ</t>
    </rPh>
    <rPh sb="156" eb="158">
      <t>コウシン</t>
    </rPh>
    <rPh sb="159" eb="160">
      <t>サイ</t>
    </rPh>
    <rPh sb="169" eb="170">
      <t>トウ</t>
    </rPh>
    <rPh sb="171" eb="173">
      <t>ケントウ</t>
    </rPh>
    <rPh sb="174" eb="176">
      <t>ヒツヨウ</t>
    </rPh>
    <rPh sb="196" eb="197">
      <t>ヒ</t>
    </rPh>
    <rPh sb="198" eb="199">
      <t>ツズ</t>
    </rPh>
    <rPh sb="200" eb="202">
      <t>ロウスイ</t>
    </rPh>
    <rPh sb="203" eb="205">
      <t>ソウキ</t>
    </rPh>
    <rPh sb="205" eb="207">
      <t>ハッケン</t>
    </rPh>
    <rPh sb="207" eb="208">
      <t>トウ</t>
    </rPh>
    <rPh sb="209" eb="210">
      <t>オコナ</t>
    </rPh>
    <rPh sb="211" eb="213">
      <t>シヒョウ</t>
    </rPh>
    <rPh sb="214" eb="216">
      <t>コウジョウ</t>
    </rPh>
    <rPh sb="217" eb="219">
      <t>メザ</t>
    </rPh>
    <phoneticPr fontId="4"/>
  </si>
  <si>
    <t>大規模災害に備えるため、老朽管の更新を進めていく。全ての地区の老朽管を更新するためには相当な年数を要することから工事規模等の検討が必要である。</t>
    <rPh sb="0" eb="3">
      <t>ダイキボ</t>
    </rPh>
    <rPh sb="3" eb="5">
      <t>サイガイ</t>
    </rPh>
    <rPh sb="6" eb="7">
      <t>ソナ</t>
    </rPh>
    <rPh sb="12" eb="14">
      <t>ロウキュウ</t>
    </rPh>
    <rPh sb="14" eb="15">
      <t>カン</t>
    </rPh>
    <rPh sb="16" eb="18">
      <t>コウシン</t>
    </rPh>
    <rPh sb="19" eb="20">
      <t>スス</t>
    </rPh>
    <rPh sb="25" eb="26">
      <t>スベ</t>
    </rPh>
    <rPh sb="28" eb="30">
      <t>チク</t>
    </rPh>
    <rPh sb="31" eb="33">
      <t>ロウキュウ</t>
    </rPh>
    <rPh sb="33" eb="34">
      <t>カン</t>
    </rPh>
    <rPh sb="35" eb="37">
      <t>コウシン</t>
    </rPh>
    <rPh sb="43" eb="45">
      <t>ソウトウ</t>
    </rPh>
    <rPh sb="46" eb="48">
      <t>ネンスウ</t>
    </rPh>
    <rPh sb="49" eb="50">
      <t>ヨウ</t>
    </rPh>
    <rPh sb="56" eb="58">
      <t>コウジ</t>
    </rPh>
    <rPh sb="58" eb="60">
      <t>キボ</t>
    </rPh>
    <rPh sb="60" eb="61">
      <t>トウ</t>
    </rPh>
    <rPh sb="62" eb="64">
      <t>ケントウ</t>
    </rPh>
    <rPh sb="65" eb="67">
      <t>ヒツヨウ</t>
    </rPh>
    <phoneticPr fontId="4"/>
  </si>
  <si>
    <t>村の人口の減少に伴い、今後水道料金収入も減少となることが見込まれる。一方費用面では施設の老朽化に伴う維持管理費用の増大や老朽管の更新を急ぐ中で、工事費等の増大など将来の経営の健全化が懸念される状況にある。できる限り現行の水道料金を維持できるよう、経費節減や業務の効率化に努める。</t>
    <rPh sb="0" eb="1">
      <t>ムラ</t>
    </rPh>
    <rPh sb="2" eb="4">
      <t>ジンコウ</t>
    </rPh>
    <rPh sb="5" eb="7">
      <t>ゲンショウ</t>
    </rPh>
    <rPh sb="8" eb="9">
      <t>トモナ</t>
    </rPh>
    <rPh sb="11" eb="13">
      <t>コンゴ</t>
    </rPh>
    <rPh sb="13" eb="15">
      <t>スイドウ</t>
    </rPh>
    <rPh sb="15" eb="17">
      <t>リョウキン</t>
    </rPh>
    <rPh sb="17" eb="19">
      <t>シュウニュウ</t>
    </rPh>
    <rPh sb="20" eb="22">
      <t>ゲンショウ</t>
    </rPh>
    <rPh sb="28" eb="30">
      <t>ミコ</t>
    </rPh>
    <rPh sb="34" eb="36">
      <t>イッポウ</t>
    </rPh>
    <rPh sb="36" eb="39">
      <t>ヒヨウメン</t>
    </rPh>
    <rPh sb="41" eb="43">
      <t>シセツ</t>
    </rPh>
    <rPh sb="44" eb="47">
      <t>ロウキュウカ</t>
    </rPh>
    <rPh sb="48" eb="49">
      <t>トモナ</t>
    </rPh>
    <rPh sb="50" eb="52">
      <t>イジ</t>
    </rPh>
    <rPh sb="52" eb="54">
      <t>カンリ</t>
    </rPh>
    <rPh sb="54" eb="56">
      <t>ヒヨウ</t>
    </rPh>
    <rPh sb="57" eb="59">
      <t>ゾウダイ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</si>
</sst>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DE0-47C0-9006-B24C1E9ABF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0DE0-47C0-9006-B24C1E9ABF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45.16</c:v>
                </c:pt>
              </c:numCache>
            </c:numRef>
          </c:val>
          <c:extLst>
            <c:ext xmlns:c16="http://schemas.microsoft.com/office/drawing/2014/chart" uri="{C3380CC4-5D6E-409C-BE32-E72D297353CC}">
              <c16:uniqueId val="{00000000-36E0-45A2-A6CC-2949B7ADB9D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36E0-45A2-A6CC-2949B7ADB9D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86.51</c:v>
                </c:pt>
              </c:numCache>
            </c:numRef>
          </c:val>
          <c:extLst>
            <c:ext xmlns:c16="http://schemas.microsoft.com/office/drawing/2014/chart" uri="{C3380CC4-5D6E-409C-BE32-E72D297353CC}">
              <c16:uniqueId val="{00000000-9921-4A27-9A98-1E912A409C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9921-4A27-9A98-1E912A409C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106.13</c:v>
                </c:pt>
              </c:numCache>
            </c:numRef>
          </c:val>
          <c:extLst>
            <c:ext xmlns:c16="http://schemas.microsoft.com/office/drawing/2014/chart" uri="{C3380CC4-5D6E-409C-BE32-E72D297353CC}">
              <c16:uniqueId val="{00000000-5520-42FB-8B91-D37329451D1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5520-42FB-8B91-D37329451D1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61.23</c:v>
                </c:pt>
              </c:numCache>
            </c:numRef>
          </c:val>
          <c:extLst>
            <c:ext xmlns:c16="http://schemas.microsoft.com/office/drawing/2014/chart" uri="{C3380CC4-5D6E-409C-BE32-E72D297353CC}">
              <c16:uniqueId val="{00000000-AA9F-4677-ACAE-906745E906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AA9F-4677-ACAE-906745E906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9FE-4286-BBB9-3645B0A1977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49FE-4286-BBB9-3645B0A1977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57-4EB6-BED1-718C5B7EC8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D757-4EB6-BED1-718C5B7EC8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109.66</c:v>
                </c:pt>
              </c:numCache>
            </c:numRef>
          </c:val>
          <c:extLst>
            <c:ext xmlns:c16="http://schemas.microsoft.com/office/drawing/2014/chart" uri="{C3380CC4-5D6E-409C-BE32-E72D297353CC}">
              <c16:uniqueId val="{00000000-E473-4C53-AAB9-BCCFC09AF84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E473-4C53-AAB9-BCCFC09AF84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898.7</c:v>
                </c:pt>
              </c:numCache>
            </c:numRef>
          </c:val>
          <c:extLst>
            <c:ext xmlns:c16="http://schemas.microsoft.com/office/drawing/2014/chart" uri="{C3380CC4-5D6E-409C-BE32-E72D297353CC}">
              <c16:uniqueId val="{00000000-027E-418C-9528-C1EE0837AB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027E-418C-9528-C1EE0837AB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68.62</c:v>
                </c:pt>
              </c:numCache>
            </c:numRef>
          </c:val>
          <c:extLst>
            <c:ext xmlns:c16="http://schemas.microsoft.com/office/drawing/2014/chart" uri="{C3380CC4-5D6E-409C-BE32-E72D297353CC}">
              <c16:uniqueId val="{00000000-07AD-48BE-B5E1-78AAEFD8AE8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07AD-48BE-B5E1-78AAEFD8AE8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275.19</c:v>
                </c:pt>
              </c:numCache>
            </c:numRef>
          </c:val>
          <c:extLst>
            <c:ext xmlns:c16="http://schemas.microsoft.com/office/drawing/2014/chart" uri="{C3380CC4-5D6E-409C-BE32-E72D297353CC}">
              <c16:uniqueId val="{00000000-743C-4C84-A5E7-83BB9120BC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743C-4C84-A5E7-83BB9120BC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奈良県　御杖村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58">
        <f>データ!$R$6</f>
        <v>1347</v>
      </c>
      <c r="AM8" s="58"/>
      <c r="AN8" s="58"/>
      <c r="AO8" s="58"/>
      <c r="AP8" s="58"/>
      <c r="AQ8" s="58"/>
      <c r="AR8" s="58"/>
      <c r="AS8" s="58"/>
      <c r="AT8" s="55">
        <f>データ!$S$6</f>
        <v>79.58</v>
      </c>
      <c r="AU8" s="56"/>
      <c r="AV8" s="56"/>
      <c r="AW8" s="56"/>
      <c r="AX8" s="56"/>
      <c r="AY8" s="56"/>
      <c r="AZ8" s="56"/>
      <c r="BA8" s="56"/>
      <c r="BB8" s="45">
        <f>データ!$T$6</f>
        <v>16.93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71.099999999999994</v>
      </c>
      <c r="J10" s="56"/>
      <c r="K10" s="56"/>
      <c r="L10" s="56"/>
      <c r="M10" s="56"/>
      <c r="N10" s="56"/>
      <c r="O10" s="57"/>
      <c r="P10" s="45">
        <f>データ!$P$6</f>
        <v>95.5</v>
      </c>
      <c r="Q10" s="45"/>
      <c r="R10" s="45"/>
      <c r="S10" s="45"/>
      <c r="T10" s="45"/>
      <c r="U10" s="45"/>
      <c r="V10" s="45"/>
      <c r="W10" s="58">
        <f>データ!$Q$6</f>
        <v>3300</v>
      </c>
      <c r="X10" s="58"/>
      <c r="Y10" s="58"/>
      <c r="Z10" s="58"/>
      <c r="AA10" s="58"/>
      <c r="AB10" s="58"/>
      <c r="AC10" s="58"/>
      <c r="AD10" s="2"/>
      <c r="AE10" s="2"/>
      <c r="AF10" s="2"/>
      <c r="AG10" s="2"/>
      <c r="AH10" s="2"/>
      <c r="AI10" s="2"/>
      <c r="AJ10" s="2"/>
      <c r="AK10" s="2"/>
      <c r="AL10" s="58">
        <f>データ!$U$6</f>
        <v>1274</v>
      </c>
      <c r="AM10" s="58"/>
      <c r="AN10" s="58"/>
      <c r="AO10" s="58"/>
      <c r="AP10" s="58"/>
      <c r="AQ10" s="58"/>
      <c r="AR10" s="58"/>
      <c r="AS10" s="58"/>
      <c r="AT10" s="55">
        <f>データ!$V$6</f>
        <v>13</v>
      </c>
      <c r="AU10" s="56"/>
      <c r="AV10" s="56"/>
      <c r="AW10" s="56"/>
      <c r="AX10" s="56"/>
      <c r="AY10" s="56"/>
      <c r="AZ10" s="56"/>
      <c r="BA10" s="56"/>
      <c r="BB10" s="45">
        <f>データ!$W$6</f>
        <v>98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cZWafknF/d13tI7uIkz4/aus2ahjT3/sKeldmroHFmE+yG/v3gtuDKlJFBZaZcyqge6Zcde94mzIP1pbwH47Bw==" saltValue="3vbCArMhDG0HIq3o5Ccg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293865</v>
      </c>
      <c r="D6" s="20">
        <f t="shared" si="3"/>
        <v>46</v>
      </c>
      <c r="E6" s="20">
        <f t="shared" si="3"/>
        <v>1</v>
      </c>
      <c r="F6" s="20">
        <f t="shared" si="3"/>
        <v>0</v>
      </c>
      <c r="G6" s="20">
        <f t="shared" si="3"/>
        <v>5</v>
      </c>
      <c r="H6" s="20" t="str">
        <f t="shared" si="3"/>
        <v>奈良県　御杖村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71.099999999999994</v>
      </c>
      <c r="P6" s="21">
        <f t="shared" si="3"/>
        <v>95.5</v>
      </c>
      <c r="Q6" s="21">
        <f t="shared" si="3"/>
        <v>3300</v>
      </c>
      <c r="R6" s="21">
        <f t="shared" si="3"/>
        <v>1347</v>
      </c>
      <c r="S6" s="21">
        <f t="shared" si="3"/>
        <v>79.58</v>
      </c>
      <c r="T6" s="21">
        <f t="shared" si="3"/>
        <v>16.93</v>
      </c>
      <c r="U6" s="21">
        <f t="shared" si="3"/>
        <v>1274</v>
      </c>
      <c r="V6" s="21">
        <f t="shared" si="3"/>
        <v>13</v>
      </c>
      <c r="W6" s="21">
        <f t="shared" si="3"/>
        <v>98</v>
      </c>
      <c r="X6" s="22" t="str">
        <f>IF(X7="",NA(),X7)</f>
        <v>-</v>
      </c>
      <c r="Y6" s="22" t="str">
        <f t="shared" ref="Y6:AG6" si="4">IF(Y7="",NA(),Y7)</f>
        <v>-</v>
      </c>
      <c r="Z6" s="22" t="str">
        <f t="shared" si="4"/>
        <v>-</v>
      </c>
      <c r="AA6" s="22" t="str">
        <f t="shared" si="4"/>
        <v>-</v>
      </c>
      <c r="AB6" s="22">
        <f t="shared" si="4"/>
        <v>106.13</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109.66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898.7</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68.62</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275.19</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45.16</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86.51</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61.23</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293865</v>
      </c>
      <c r="D7" s="24">
        <v>46</v>
      </c>
      <c r="E7" s="24">
        <v>1</v>
      </c>
      <c r="F7" s="24">
        <v>0</v>
      </c>
      <c r="G7" s="24">
        <v>5</v>
      </c>
      <c r="H7" s="24" t="s">
        <v>93</v>
      </c>
      <c r="I7" s="24" t="s">
        <v>94</v>
      </c>
      <c r="J7" s="24" t="s">
        <v>95</v>
      </c>
      <c r="K7" s="24" t="s">
        <v>96</v>
      </c>
      <c r="L7" s="24" t="s">
        <v>97</v>
      </c>
      <c r="M7" s="24" t="s">
        <v>98</v>
      </c>
      <c r="N7" s="25" t="s">
        <v>99</v>
      </c>
      <c r="O7" s="25">
        <v>71.099999999999994</v>
      </c>
      <c r="P7" s="25">
        <v>95.5</v>
      </c>
      <c r="Q7" s="25">
        <v>3300</v>
      </c>
      <c r="R7" s="25">
        <v>1347</v>
      </c>
      <c r="S7" s="25">
        <v>79.58</v>
      </c>
      <c r="T7" s="25">
        <v>16.93</v>
      </c>
      <c r="U7" s="25">
        <v>1274</v>
      </c>
      <c r="V7" s="25">
        <v>13</v>
      </c>
      <c r="W7" s="25">
        <v>98</v>
      </c>
      <c r="X7" s="25" t="s">
        <v>99</v>
      </c>
      <c r="Y7" s="25" t="s">
        <v>99</v>
      </c>
      <c r="Z7" s="25" t="s">
        <v>99</v>
      </c>
      <c r="AA7" s="25" t="s">
        <v>99</v>
      </c>
      <c r="AB7" s="25">
        <v>106.13</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109.66</v>
      </c>
      <c r="AY7" s="25" t="s">
        <v>99</v>
      </c>
      <c r="AZ7" s="25" t="s">
        <v>99</v>
      </c>
      <c r="BA7" s="25" t="s">
        <v>99</v>
      </c>
      <c r="BB7" s="25" t="s">
        <v>99</v>
      </c>
      <c r="BC7" s="25">
        <v>101.6</v>
      </c>
      <c r="BD7" s="25">
        <v>142.38999999999999</v>
      </c>
      <c r="BE7" s="25" t="s">
        <v>99</v>
      </c>
      <c r="BF7" s="25" t="s">
        <v>99</v>
      </c>
      <c r="BG7" s="25" t="s">
        <v>99</v>
      </c>
      <c r="BH7" s="25" t="s">
        <v>99</v>
      </c>
      <c r="BI7" s="25">
        <v>898.7</v>
      </c>
      <c r="BJ7" s="25" t="s">
        <v>99</v>
      </c>
      <c r="BK7" s="25" t="s">
        <v>99</v>
      </c>
      <c r="BL7" s="25" t="s">
        <v>99</v>
      </c>
      <c r="BM7" s="25" t="s">
        <v>99</v>
      </c>
      <c r="BN7" s="25">
        <v>1398.03</v>
      </c>
      <c r="BO7" s="25">
        <v>1043.3599999999999</v>
      </c>
      <c r="BP7" s="25" t="s">
        <v>99</v>
      </c>
      <c r="BQ7" s="25" t="s">
        <v>99</v>
      </c>
      <c r="BR7" s="25" t="s">
        <v>99</v>
      </c>
      <c r="BS7" s="25" t="s">
        <v>99</v>
      </c>
      <c r="BT7" s="25">
        <v>68.62</v>
      </c>
      <c r="BU7" s="25" t="s">
        <v>99</v>
      </c>
      <c r="BV7" s="25" t="s">
        <v>99</v>
      </c>
      <c r="BW7" s="25" t="s">
        <v>99</v>
      </c>
      <c r="BX7" s="25" t="s">
        <v>99</v>
      </c>
      <c r="BY7" s="25">
        <v>39.15</v>
      </c>
      <c r="BZ7" s="25">
        <v>56.19</v>
      </c>
      <c r="CA7" s="25" t="s">
        <v>99</v>
      </c>
      <c r="CB7" s="25" t="s">
        <v>99</v>
      </c>
      <c r="CC7" s="25" t="s">
        <v>99</v>
      </c>
      <c r="CD7" s="25" t="s">
        <v>99</v>
      </c>
      <c r="CE7" s="25">
        <v>275.19</v>
      </c>
      <c r="CF7" s="25" t="s">
        <v>99</v>
      </c>
      <c r="CG7" s="25" t="s">
        <v>99</v>
      </c>
      <c r="CH7" s="25" t="s">
        <v>99</v>
      </c>
      <c r="CI7" s="25" t="s">
        <v>99</v>
      </c>
      <c r="CJ7" s="25">
        <v>392.81</v>
      </c>
      <c r="CK7" s="25">
        <v>285.60000000000002</v>
      </c>
      <c r="CL7" s="25" t="s">
        <v>99</v>
      </c>
      <c r="CM7" s="25" t="s">
        <v>99</v>
      </c>
      <c r="CN7" s="25" t="s">
        <v>99</v>
      </c>
      <c r="CO7" s="25" t="s">
        <v>99</v>
      </c>
      <c r="CP7" s="25">
        <v>45.16</v>
      </c>
      <c r="CQ7" s="25" t="s">
        <v>99</v>
      </c>
      <c r="CR7" s="25" t="s">
        <v>99</v>
      </c>
      <c r="CS7" s="25" t="s">
        <v>99</v>
      </c>
      <c r="CT7" s="25" t="s">
        <v>99</v>
      </c>
      <c r="CU7" s="25">
        <v>29.19</v>
      </c>
      <c r="CV7" s="25">
        <v>48.33</v>
      </c>
      <c r="CW7" s="25" t="s">
        <v>99</v>
      </c>
      <c r="CX7" s="25" t="s">
        <v>99</v>
      </c>
      <c r="CY7" s="25" t="s">
        <v>99</v>
      </c>
      <c r="CZ7" s="25" t="s">
        <v>99</v>
      </c>
      <c r="DA7" s="25">
        <v>86.51</v>
      </c>
      <c r="DB7" s="25" t="s">
        <v>99</v>
      </c>
      <c r="DC7" s="25" t="s">
        <v>99</v>
      </c>
      <c r="DD7" s="25" t="s">
        <v>99</v>
      </c>
      <c r="DE7" s="25" t="s">
        <v>99</v>
      </c>
      <c r="DF7" s="25">
        <v>66.040000000000006</v>
      </c>
      <c r="DG7" s="25">
        <v>70.34</v>
      </c>
      <c r="DH7" s="25" t="s">
        <v>99</v>
      </c>
      <c r="DI7" s="25" t="s">
        <v>99</v>
      </c>
      <c r="DJ7" s="25" t="s">
        <v>99</v>
      </c>
      <c r="DK7" s="25" t="s">
        <v>99</v>
      </c>
      <c r="DL7" s="25">
        <v>61.23</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y-hirata</cp:lastModifiedBy>
  <cp:lastPrinted>2026-01-21T03:41:55Z</cp:lastPrinted>
  <dcterms:created xsi:type="dcterms:W3CDTF">2025-12-12T09:20:29Z</dcterms:created>
  <dcterms:modified xsi:type="dcterms:W3CDTF">2026-01-21T03:41:58Z</dcterms:modified>
  <cp:category/>
</cp:coreProperties>
</file>