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03決算関係\H29普通会計決算統計\20財政状況資料集\03市町村から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<sst xmlns="http://schemas.openxmlformats.org/spreadsheetml/2006/main" count="1130" uniqueCount="572">
  <si>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</si>
  <si>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</si>
  <si>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</si>
  <si>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</si>
  <si>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</si>
  <si>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</si>
  <si>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</si>
  <si>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</si>
  <si>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</si>
  <si>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</si>
  <si>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</si>
  <si>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</si>
  <si>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</si>
  <si>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</si>
  <si>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</si>
  <si>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</si>
  <si>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</si>
  <si>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</si>
  <si>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</si>
  <si>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</si>
  <si>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</si>
  <si>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</si>
  <si>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</si>
  <si>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</si>
  <si>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</si>
  <si>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</si>
  <si>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</si>
  <si>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</si>
  <si>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</si>
  <si>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</si>
  <si>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</si>
  <si>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</si>
  <si>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</si>
  <si>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</si>
  <si>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</si>
  <si>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</si>
  <si>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</si>
  <si>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</si>
  <si>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</si>
  <si>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</si>
  <si>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</si>
  <si>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</si>
  <si>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</si>
  <si>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</si>
  <si>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</si>
  <si>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</si>
  <si>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</si>
  <si>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</si>
  <si>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</si>
  <si>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</si>
  <si>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</si>
  <si>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</si>
  <si>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</si>
  <si>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</si>
  <si>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</si>
  <si>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</si>
  <si>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</si>
  <si>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</si>
  <si>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</si>
  <si>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</si>
  <si>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</si>
  <si>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</si>
  <si>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</si>
  <si>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</si>
  <si>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</si>
  <si>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</si>
  <si>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</si>
  <si>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</si>
  <si>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</si>
  <si>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</si>
  <si>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</si>
  <si>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</si>
  <si>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</si>
  <si>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</si>
  <si>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</si>
  <si>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</si>
  <si>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</si>
  <si>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</si>
  <si>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</si>
  <si>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</si>
  <si>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</si>
  <si>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</si>
  <si>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</si>
  <si>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</si>
  <si>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</si>
  <si>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</si>
  <si>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</si>
  <si>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</si>
  <si>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</si>
  <si>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</si>
  <si>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</si>
  <si>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</si>
  <si>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</si>
  <si>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</si>
  <si>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</si>
  <si>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</si>
  <si>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</si>
  <si>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</si>
  <si>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</si>
  <si>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</si>
  <si>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</si>
  <si>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</si>
  <si>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</si>
  <si>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</si>
  <si>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</si>
  <si>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</si>
  <si>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</si>
  <si>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</si>
  <si>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</si>
  <si>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</si>
  <si>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</si>
  <si>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</si>
  <si>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</si>
  <si>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</si>
  <si>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</si>
  <si>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</si>
  <si>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</si>
  <si>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</si>
  <si>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</si>
  <si>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</si>
  <si>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</si>
  <si>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</si>
  <si>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</si>
  <si>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</si>
  <si>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</si>
  <si>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</si>
  <si>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</si>
  <si>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</si>
  <si>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</si>
  <si>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</si>
  <si>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</si>
  <si>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</si>
  <si>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</si>
  <si>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</si>
  <si>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</si>
  <si>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</si>
  <si>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</si>
  <si>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</si>
  <si>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</si>
  <si>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</si>
  <si>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</si>
  <si>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</si>
  <si>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</si>
  <si>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</si>
  <si>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</si>
  <si>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0"/>
  </si>
  <si>
    <t>うち日本人(％)</t>
    <phoneticPr fontId="5"/>
  </si>
  <si>
    <t>-3.9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</si>
  <si>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</si>
  <si>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</si>
  <si>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</si>
  <si>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</si>
  <si>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</si>
  <si>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</si>
  <si>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</si>
  <si>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</si>
  <si>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</si>
  <si>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</si>
  <si>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</si>
  <si>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</si>
  <si>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</si>
  <si>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</si>
  <si>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</si>
  <si>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</si>
  <si>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</si>
  <si>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</si>
  <si>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</si>
  <si>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</si>
  <si>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</si>
  <si>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</si>
  <si>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</si>
  <si>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</si>
  <si>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</si>
  <si>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</si>
  <si>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</si>
  <si>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</si>
  <si>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</si>
  <si>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</si>
  <si>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</si>
  <si>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</si>
  <si>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</si>
  <si>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</si>
  <si>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</si>
  <si>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</si>
  <si>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</si>
  <si>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</si>
  <si>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</si>
  <si>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</si>
  <si>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</si>
  <si>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</si>
  <si>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</si>
  <si>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</si>
  <si>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</si>
  <si>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</si>
  <si>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</si>
  <si>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</si>
  <si>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</si>
  <si>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</si>
  <si>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</si>
  <si>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</si>
  <si>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</si>
  <si>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</si>
  <si>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</si>
  <si>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</si>
  <si>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</si>
  <si>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奈良県御杖村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</si>
  <si>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</si>
  <si>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</si>
  <si>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</si>
  <si>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</si>
  <si>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</si>
  <si>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</si>
  <si>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</si>
  <si>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</si>
  <si>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</si>
  <si>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</si>
  <si>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</si>
  <si>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</si>
  <si>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</si>
  <si>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</si>
  <si>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</si>
  <si>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</si>
  <si>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</si>
  <si>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</si>
  <si>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</si>
  <si>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</si>
  <si>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</si>
  <si>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</si>
  <si>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</si>
  <si>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</si>
  <si>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</si>
  <si>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</si>
  <si>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</si>
  <si>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</si>
  <si>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</si>
  <si>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</si>
  <si>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</si>
  <si>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</si>
  <si>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</si>
  <si>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</si>
  <si>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</si>
  <si>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</si>
  <si>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</si>
  <si>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</si>
  <si>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</si>
  <si>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</si>
  <si>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</si>
  <si>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</si>
  <si>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</si>
  <si>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</si>
  <si>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</si>
  <si>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</si>
  <si>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</si>
  <si>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</si>
  <si>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</si>
  <si>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</si>
  <si>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</si>
  <si>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</si>
  <si>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</si>
  <si>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</si>
  <si>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</si>
  <si>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</si>
  <si>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</si>
  <si>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</si>
  <si>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</si>
  <si>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</si>
  <si>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</si>
  <si>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</si>
  <si>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</si>
  <si>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</si>
  <si>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</si>
  <si>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</si>
  <si>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</si>
  <si>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</si>
  <si>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</si>
  <si>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</si>
  <si>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</si>
  <si>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</si>
  <si>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</si>
  <si>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</si>
  <si>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</si>
  <si>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</si>
  <si>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</si>
  <si>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</si>
  <si>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</si>
  <si>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</si>
  <si>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</si>
  <si>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</si>
  <si>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</si>
  <si>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</si>
  <si>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</si>
  <si>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</si>
  <si>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</si>
  <si>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</si>
  <si>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</si>
  <si>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</si>
  <si>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</si>
  <si>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</si>
  <si>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</si>
  <si>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</si>
  <si>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</si>
  <si>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</si>
  <si>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</si>
  <si>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</si>
  <si>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</si>
  <si>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</si>
  <si>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</si>
  <si>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</si>
  <si>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</si>
  <si>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</si>
  <si>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</si>
  <si>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</si>
  <si>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</si>
  <si>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</si>
  <si>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</si>
  <si>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</si>
  <si>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</si>
  <si>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</si>
  <si>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</si>
  <si>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</si>
  <si>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</si>
  <si>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</si>
  <si>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</si>
  <si>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</si>
  <si>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</si>
  <si>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</si>
  <si>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</si>
  <si>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</si>
  <si>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</si>
  <si>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</si>
  <si>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</si>
  <si>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</si>
  <si>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</si>
  <si>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</si>
  <si>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</si>
  <si>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</si>
  <si>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</si>
  <si>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</si>
  <si>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</si>
  <si>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</si>
  <si>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</si>
  <si>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</si>
  <si>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</si>
  <si>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</si>
  <si>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</si>
  <si>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</si>
  <si>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</si>
  <si>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</si>
  <si>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</si>
  <si>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</si>
  <si>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</si>
  <si>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</si>
  <si>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</si>
  <si>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</si>
  <si>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</si>
  <si>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</si>
  <si>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奈良県御杖村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</si>
  <si>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</si>
  <si>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</si>
  <si>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</si>
  <si>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</si>
  <si>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</si>
  <si>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</si>
  <si>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</si>
  <si>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</si>
  <si>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</si>
  <si>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</si>
  <si>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</si>
  <si>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</si>
  <si>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</si>
  <si>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</si>
  <si>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</si>
  <si>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</si>
  <si>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</si>
  <si>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</si>
  <si>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</si>
  <si>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</si>
  <si>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</si>
  <si>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</si>
  <si>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</si>
  <si>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</si>
  <si>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</si>
  <si>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</si>
  <si>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</si>
  <si>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</si>
  <si>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</si>
  <si>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</si>
  <si>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</si>
  <si>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</si>
  <si>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</si>
  <si>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</si>
  <si>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</si>
  <si>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</si>
  <si>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</si>
  <si>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</si>
  <si>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</si>
  <si>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</si>
  <si>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</si>
  <si>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</si>
  <si>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</si>
  <si>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</si>
  <si>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</si>
  <si>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</si>
  <si>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</si>
  <si>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</si>
  <si>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</si>
  <si>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</si>
  <si>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</si>
  <si>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</si>
  <si>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</si>
  <si>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</si>
  <si>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</si>
  <si>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</si>
  <si>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</si>
  <si>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</si>
  <si>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</si>
  <si>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</si>
  <si>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</si>
  <si>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</si>
  <si>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</si>
  <si>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</si>
  <si>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</si>
  <si>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</si>
  <si>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</si>
  <si>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</si>
  <si>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</si>
  <si>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</si>
  <si>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</si>
  <si>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</si>
  <si>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</si>
  <si>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</si>
  <si>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</si>
  <si>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</si>
  <si>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</si>
  <si>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</si>
  <si>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</si>
  <si>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</si>
  <si>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</si>
  <si>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</si>
  <si>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</si>
  <si>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</si>
  <si>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</si>
  <si>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</si>
  <si>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</si>
  <si>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</si>
  <si>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</si>
  <si>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</si>
  <si>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</si>
  <si>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</si>
  <si>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</si>
  <si>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</si>
  <si>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</si>
  <si>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</si>
  <si>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</si>
  <si>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</si>
  <si>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</si>
  <si>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</si>
  <si>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</si>
  <si>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</si>
  <si>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</si>
  <si>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</si>
  <si>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</si>
  <si>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</si>
  <si>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</si>
  <si>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</si>
  <si>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</si>
  <si>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</si>
  <si>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</si>
  <si>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</si>
  <si>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</si>
  <si>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</si>
  <si>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</si>
  <si>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</si>
  <si>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</si>
  <si>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</si>
  <si>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</si>
  <si>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</si>
  <si>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</si>
  <si>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</si>
  <si>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</si>
  <si>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</si>
  <si>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</si>
  <si>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</si>
  <si>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</si>
  <si>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</si>
  <si>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</si>
  <si>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</si>
  <si>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</si>
  <si>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</si>
  <si>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</si>
  <si>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</si>
  <si>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</si>
  <si>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</si>
  <si>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</si>
  <si>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</si>
  <si>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</si>
  <si>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</si>
  <si>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</si>
  <si>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</si>
  <si>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</si>
  <si>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</si>
  <si>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</si>
  <si>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</si>
  <si>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</si>
  <si>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</si>
  <si>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</si>
  <si>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</si>
  <si>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</si>
  <si>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</si>
  <si>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</si>
  <si>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</si>
  <si>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</si>
  <si>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</si>
  <si>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</si>
  <si>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</si>
  <si>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</si>
  <si>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</si>
  <si>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</si>
  <si>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</si>
  <si>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</si>
  <si>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</si>
  <si>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</si>
  <si>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</si>
  <si>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</si>
  <si>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</si>
  <si>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</si>
  <si>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</si>
  <si>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</si>
  <si>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</si>
  <si>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</si>
  <si>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</si>
  <si>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</si>
  <si>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</si>
  <si>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</si>
  <si>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</si>
  <si>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</si>
  <si>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</si>
  <si>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</si>
  <si>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</si>
  <si>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</si>
  <si>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</si>
  <si>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</si>
  <si>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</si>
  <si>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</si>
  <si>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</si>
  <si>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</si>
  <si>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1.63</t>
  </si>
  <si>
    <t>介護保険特別会計</t>
  </si>
  <si>
    <t>▲ 0.67</t>
  </si>
  <si>
    <t>一般会計</t>
  </si>
  <si>
    <t>国民健康保険特別会計（事業勘定）</t>
  </si>
  <si>
    <t>簡易水道事業特別会計</t>
  </si>
  <si>
    <t>国民健康保険特別会計（診療施設勘定）</t>
  </si>
  <si>
    <t>後期高齢者医療特別会計</t>
  </si>
  <si>
    <t>その他会計（赤字）</t>
  </si>
  <si>
    <t>その他会計（黒字）</t>
  </si>
  <si>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</si>
  <si>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</si>
  <si>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</si>
  <si>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ふるさとづくり基金</t>
    <rPh sb="7" eb="9">
      <t>キキン</t>
    </rPh>
    <phoneticPr fontId="11"/>
  </si>
  <si>
    <t>地域振興基金</t>
    <rPh sb="0" eb="2">
      <t>チイキ</t>
    </rPh>
    <rPh sb="2" eb="4">
      <t>シンコウ</t>
    </rPh>
    <rPh sb="4" eb="6">
      <t>キキン</t>
    </rPh>
    <phoneticPr fontId="11"/>
  </si>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</sst>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2931-497F-BCDF-D7A2B1FDE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245844</c:v>
                </c:pt>
                <c:pt idx="1">
                  <c:v>169609</c:v>
                </c:pt>
                <c:pt idx="2">
                  <c:v>183515</c:v>
                </c:pt>
                <c:pt idx="3">
                  <c:v>237041</c:v>
                </c:pt>
                <c:pt idx="4">
                  <c:v>235718</c:v>
                </c:pt>
              </c:numCache>
            </c:numRef>
          </c:val>
          <c:smooth val="0"/>
          <c:extLst xmlns:c16r2="http://schemas.microsoft.com/office/drawing/2015/06/chart">
            <c:ext xmlns:c16="http://schemas.microsoft.com/office/drawing/2014/chart" uri="{C3380CC4-5D6E-409C-BE32-E72D297353CC}">
              <c16:uniqueId val="{00000001-2931-497F-BCDF-D7A2B1FDEC6A}"/>
            </c:ext>
          </c:extLst>
        </c:ser>
        <c:dLbls>
          <c:showLegendKey val="0"/>
          <c:showVal val="0"/>
          <c:showCatName val="0"/>
          <c:showSerName val="0"/>
          <c:showPercent val="0"/>
          <c:showBubbleSize val="0"/>
        </c:dLbls>
        <c:marker val="1"/>
        <c:smooth val="0"/>
        <c:axId val="744856672"/>
        <c:axId val="744860984"/>
      </c:lineChart>
      <c:catAx>
        <c:axId val="74485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860984"/>
        <c:crosses val="autoZero"/>
        <c:auto val="1"/>
        <c:lblAlgn val="ctr"/>
        <c:lblOffset val="100"/>
        <c:tickLblSkip val="1"/>
        <c:tickMarkSkip val="1"/>
        <c:noMultiLvlLbl val="0"/>
      </c:catAx>
      <c:valAx>
        <c:axId val="744860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85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19.78</c:v>
                </c:pt>
                <c:pt idx="1">
                  <c:v>21.07</c:v>
                </c:pt>
                <c:pt idx="2">
                  <c:v>21.12</c:v>
                </c:pt>
                <c:pt idx="3">
                  <c:v>20.78</c:v>
                </c:pt>
                <c:pt idx="4">
                  <c:v>20.5</c:v>
                </c:pt>
              </c:numCache>
            </c:numRef>
          </c:val>
          <c:extLst xmlns:c16r2="http://schemas.microsoft.com/office/drawing/2015/06/chart">
            <c:ext xmlns:c16="http://schemas.microsoft.com/office/drawing/2014/chart" uri="{C3380CC4-5D6E-409C-BE32-E72D297353CC}">
              <c16:uniqueId val="{00000000-5B53-419D-84D0-6FCC5F20C7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54.12</c:v>
                </c:pt>
                <c:pt idx="1">
                  <c:v>56.37</c:v>
                </c:pt>
                <c:pt idx="2">
                  <c:v>53.53</c:v>
                </c:pt>
                <c:pt idx="3">
                  <c:v>56.47</c:v>
                </c:pt>
                <c:pt idx="4">
                  <c:v>60.82</c:v>
                </c:pt>
              </c:numCache>
            </c:numRef>
          </c:val>
          <c:extLst xmlns:c16r2="http://schemas.microsoft.com/office/drawing/2015/06/chart">
            <c:ext xmlns:c16="http://schemas.microsoft.com/office/drawing/2014/chart" uri="{C3380CC4-5D6E-409C-BE32-E72D297353CC}">
              <c16:uniqueId val="{00000001-5B53-419D-84D0-6FCC5F20C704}"/>
            </c:ext>
          </c:extLst>
        </c:ser>
        <c:dLbls>
          <c:showLegendKey val="0"/>
          <c:showVal val="0"/>
          <c:showCatName val="0"/>
          <c:showSerName val="0"/>
          <c:showPercent val="0"/>
          <c:showBubbleSize val="0"/>
        </c:dLbls>
        <c:gapWidth val="250"/>
        <c:overlap val="100"/>
        <c:axId val="744853928"/>
        <c:axId val="744855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10.61</c:v>
                </c:pt>
                <c:pt idx="1">
                  <c:v>0.76</c:v>
                </c:pt>
                <c:pt idx="2">
                  <c:v>1.42</c:v>
                </c:pt>
                <c:pt idx="3">
                  <c:v>-1.22</c:v>
                </c:pt>
                <c:pt idx="4">
                  <c:v>-1.63</c:v>
                </c:pt>
              </c:numCache>
            </c:numRef>
          </c:val>
          <c:smooth val="0"/>
          <c:extLst xmlns:c16r2="http://schemas.microsoft.com/office/drawing/2015/06/chart">
            <c:ext xmlns:c16="http://schemas.microsoft.com/office/drawing/2014/chart" uri="{C3380CC4-5D6E-409C-BE32-E72D297353CC}">
              <c16:uniqueId val="{00000002-5B53-419D-84D0-6FCC5F20C704}"/>
            </c:ext>
          </c:extLst>
        </c:ser>
        <c:dLbls>
          <c:showLegendKey val="0"/>
          <c:showVal val="0"/>
          <c:showCatName val="0"/>
          <c:showSerName val="0"/>
          <c:showPercent val="0"/>
          <c:showBubbleSize val="0"/>
        </c:dLbls>
        <c:marker val="1"/>
        <c:smooth val="0"/>
        <c:axId val="744853928"/>
        <c:axId val="744855496"/>
      </c:lineChart>
      <c:catAx>
        <c:axId val="74485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4855496"/>
        <c:crosses val="autoZero"/>
        <c:auto val="1"/>
        <c:lblAlgn val="ctr"/>
        <c:lblOffset val="100"/>
        <c:tickLblSkip val="1"/>
        <c:tickMarkSkip val="1"/>
        <c:noMultiLvlLbl val="0"/>
      </c:catAx>
      <c:valAx>
        <c:axId val="744855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5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619-48ED-9143-566A9ED76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19-48ED-9143-566A9ED766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619-48ED-9143-566A9ED766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619-48ED-9143-566A9ED766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619-48ED-9143-566A9ED766C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0.18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619-48ED-9143-566A9ED766C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0.14000000000000001</c:v>
                </c:pt>
                <c:pt idx="8">
                  <c:v>#N/A</c:v>
                </c:pt>
                <c:pt idx="9">
                  <c:v>0.33</c:v>
                </c:pt>
              </c:numCache>
            </c:numRef>
          </c:val>
          <c:extLst xmlns:c16r2="http://schemas.microsoft.com/office/drawing/2015/06/chart">
            <c:ext xmlns:c16="http://schemas.microsoft.com/office/drawing/2014/chart" uri="{C3380CC4-5D6E-409C-BE32-E72D297353CC}">
              <c16:uniqueId val="{00000006-8619-48ED-9143-566A9ED766C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0.02</c:v>
                </c:pt>
                <c:pt idx="4">
                  <c:v>#N/A</c:v>
                </c:pt>
                <c:pt idx="5">
                  <c:v>0.43</c:v>
                </c:pt>
                <c:pt idx="6">
                  <c:v>#N/A</c:v>
                </c:pt>
                <c:pt idx="7">
                  <c:v>7.0000000000000007E-2</c:v>
                </c:pt>
                <c:pt idx="8">
                  <c:v>#N/A</c:v>
                </c:pt>
                <c:pt idx="9">
                  <c:v>0.4</c:v>
                </c:pt>
              </c:numCache>
            </c:numRef>
          </c:val>
          <c:extLst xmlns:c16r2="http://schemas.microsoft.com/office/drawing/2015/06/chart">
            <c:ext xmlns:c16="http://schemas.microsoft.com/office/drawing/2014/chart" uri="{C3380CC4-5D6E-409C-BE32-E72D297353CC}">
              <c16:uniqueId val="{00000007-8619-48ED-9143-566A9ED766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19.61</c:v>
                </c:pt>
                <c:pt idx="2">
                  <c:v>#N/A</c:v>
                </c:pt>
                <c:pt idx="3">
                  <c:v>21.07</c:v>
                </c:pt>
                <c:pt idx="4">
                  <c:v>#N/A</c:v>
                </c:pt>
                <c:pt idx="5">
                  <c:v>21.12</c:v>
                </c:pt>
                <c:pt idx="6">
                  <c:v>#N/A</c:v>
                </c:pt>
                <c:pt idx="7">
                  <c:v>20.77</c:v>
                </c:pt>
                <c:pt idx="8">
                  <c:v>#N/A</c:v>
                </c:pt>
                <c:pt idx="9">
                  <c:v>20.5</c:v>
                </c:pt>
              </c:numCache>
            </c:numRef>
          </c:val>
          <c:extLst xmlns:c16r2="http://schemas.microsoft.com/office/drawing/2015/06/chart">
            <c:ext xmlns:c16="http://schemas.microsoft.com/office/drawing/2014/chart" uri="{C3380CC4-5D6E-409C-BE32-E72D297353CC}">
              <c16:uniqueId val="{00000008-8619-48ED-9143-566A9ED766C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0.47</c:v>
                </c:pt>
                <c:pt idx="2">
                  <c:v>#N/A</c:v>
                </c:pt>
                <c:pt idx="3">
                  <c:v>0</c:v>
                </c:pt>
                <c:pt idx="4">
                  <c:v>#N/A</c:v>
                </c:pt>
                <c:pt idx="5">
                  <c:v>0.45</c:v>
                </c:pt>
                <c:pt idx="6">
                  <c:v>#N/A</c:v>
                </c:pt>
                <c:pt idx="7">
                  <c:v>0.25</c:v>
                </c:pt>
                <c:pt idx="8">
                  <c:v>0.67</c:v>
                </c:pt>
                <c:pt idx="9">
                  <c:v>#N/A</c:v>
                </c:pt>
              </c:numCache>
            </c:numRef>
          </c:val>
          <c:extLst xmlns:c16r2="http://schemas.microsoft.com/office/drawing/2015/06/chart">
            <c:ext xmlns:c16="http://schemas.microsoft.com/office/drawing/2014/chart" uri="{C3380CC4-5D6E-409C-BE32-E72D297353CC}">
              <c16:uniqueId val="{00000009-8619-48ED-9143-566A9ED766CC}"/>
            </c:ext>
          </c:extLst>
        </c:ser>
        <c:dLbls>
          <c:showLegendKey val="0"/>
          <c:showVal val="0"/>
          <c:showCatName val="0"/>
          <c:showSerName val="0"/>
          <c:showPercent val="0"/>
          <c:showBubbleSize val="0"/>
        </c:dLbls>
        <c:gapWidth val="150"/>
        <c:overlap val="100"/>
        <c:axId val="744855888"/>
        <c:axId val="744860592"/>
      </c:barChart>
      <c:catAx>
        <c:axId val="74485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860592"/>
        <c:crosses val="autoZero"/>
        <c:auto val="1"/>
        <c:lblAlgn val="ctr"/>
        <c:lblOffset val="100"/>
        <c:tickLblSkip val="1"/>
        <c:tickMarkSkip val="1"/>
        <c:noMultiLvlLbl val="0"/>
      </c:catAx>
      <c:valAx>
        <c:axId val="74486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5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352</c:v>
                </c:pt>
                <c:pt idx="5">
                  <c:v>346</c:v>
                </c:pt>
                <c:pt idx="8">
                  <c:v>325</c:v>
                </c:pt>
                <c:pt idx="11">
                  <c:v>279</c:v>
                </c:pt>
                <c:pt idx="14">
                  <c:v>228</c:v>
                </c:pt>
              </c:numCache>
            </c:numRef>
          </c:val>
          <c:extLst xmlns:c16r2="http://schemas.microsoft.com/office/drawing/2015/06/chart">
            <c:ext xmlns:c16="http://schemas.microsoft.com/office/drawing/2014/chart" uri="{C3380CC4-5D6E-409C-BE32-E72D297353CC}">
              <c16:uniqueId val="{00000000-0E80-4A7A-B52E-FCD1006578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80-4A7A-B52E-FCD1006578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80-4A7A-B52E-FCD1006578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0E80-4A7A-B52E-FCD1006578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c:v>
                </c:pt>
                <c:pt idx="3">
                  <c:v>12</c:v>
                </c:pt>
                <c:pt idx="6">
                  <c:v>21</c:v>
                </c:pt>
                <c:pt idx="9">
                  <c:v>24</c:v>
                </c:pt>
                <c:pt idx="12">
                  <c:v>34</c:v>
                </c:pt>
              </c:numCache>
            </c:numRef>
          </c:val>
          <c:extLst xmlns:c16r2="http://schemas.microsoft.com/office/drawing/2015/06/chart">
            <c:ext xmlns:c16="http://schemas.microsoft.com/office/drawing/2014/chart" uri="{C3380CC4-5D6E-409C-BE32-E72D297353CC}">
              <c16:uniqueId val="{00000004-0E80-4A7A-B52E-FCD1006578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80-4A7A-B52E-FCD1006578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80-4A7A-B52E-FCD1006578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439</c:v>
                </c:pt>
                <c:pt idx="3">
                  <c:v>420</c:v>
                </c:pt>
                <c:pt idx="6">
                  <c:v>384</c:v>
                </c:pt>
                <c:pt idx="9">
                  <c:v>316</c:v>
                </c:pt>
                <c:pt idx="12">
                  <c:v>243</c:v>
                </c:pt>
              </c:numCache>
            </c:numRef>
          </c:val>
          <c:extLst xmlns:c16r2="http://schemas.microsoft.com/office/drawing/2015/06/chart">
            <c:ext xmlns:c16="http://schemas.microsoft.com/office/drawing/2014/chart" uri="{C3380CC4-5D6E-409C-BE32-E72D297353CC}">
              <c16:uniqueId val="{00000007-0E80-4A7A-B52E-FCD1006578B9}"/>
            </c:ext>
          </c:extLst>
        </c:ser>
        <c:dLbls>
          <c:showLegendKey val="0"/>
          <c:showVal val="0"/>
          <c:showCatName val="0"/>
          <c:showSerName val="0"/>
          <c:showPercent val="0"/>
          <c:showBubbleSize val="0"/>
        </c:dLbls>
        <c:gapWidth val="100"/>
        <c:overlap val="100"/>
        <c:axId val="744864120"/>
        <c:axId val="744859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c:v>
                </c:pt>
                <c:pt idx="2">
                  <c:v>#N/A</c:v>
                </c:pt>
                <c:pt idx="3">
                  <c:v>#N/A</c:v>
                </c:pt>
                <c:pt idx="4">
                  <c:v>87</c:v>
                </c:pt>
                <c:pt idx="5">
                  <c:v>#N/A</c:v>
                </c:pt>
                <c:pt idx="6">
                  <c:v>#N/A</c:v>
                </c:pt>
                <c:pt idx="7">
                  <c:v>81</c:v>
                </c:pt>
                <c:pt idx="8">
                  <c:v>#N/A</c:v>
                </c:pt>
                <c:pt idx="9">
                  <c:v>#N/A</c:v>
                </c:pt>
                <c:pt idx="10">
                  <c:v>61</c:v>
                </c:pt>
                <c:pt idx="11">
                  <c:v>#N/A</c:v>
                </c:pt>
                <c:pt idx="12">
                  <c:v>#N/A</c:v>
                </c:pt>
                <c:pt idx="13">
                  <c:v>49</c:v>
                </c:pt>
                <c:pt idx="14">
                  <c:v>#N/A</c:v>
                </c:pt>
              </c:numCache>
            </c:numRef>
          </c:val>
          <c:smooth val="0"/>
          <c:extLst xmlns:c16r2="http://schemas.microsoft.com/office/drawing/2015/06/chart">
            <c:ext xmlns:c16="http://schemas.microsoft.com/office/drawing/2014/chart" uri="{C3380CC4-5D6E-409C-BE32-E72D297353CC}">
              <c16:uniqueId val="{00000008-0E80-4A7A-B52E-FCD1006578B9}"/>
            </c:ext>
          </c:extLst>
        </c:ser>
        <c:dLbls>
          <c:showLegendKey val="0"/>
          <c:showVal val="0"/>
          <c:showCatName val="0"/>
          <c:showSerName val="0"/>
          <c:showPercent val="0"/>
          <c:showBubbleSize val="0"/>
        </c:dLbls>
        <c:marker val="1"/>
        <c:smooth val="0"/>
        <c:axId val="744864120"/>
        <c:axId val="744859416"/>
      </c:lineChart>
      <c:catAx>
        <c:axId val="74486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859416"/>
        <c:crosses val="autoZero"/>
        <c:auto val="1"/>
        <c:lblAlgn val="ctr"/>
        <c:lblOffset val="100"/>
        <c:tickLblSkip val="1"/>
        <c:tickMarkSkip val="1"/>
        <c:noMultiLvlLbl val="0"/>
      </c:catAx>
      <c:valAx>
        <c:axId val="744859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6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2086</c:v>
                </c:pt>
                <c:pt idx="5">
                  <c:v>1896</c:v>
                </c:pt>
                <c:pt idx="8">
                  <c:v>1748</c:v>
                </c:pt>
                <c:pt idx="11">
                  <c:v>1647</c:v>
                </c:pt>
                <c:pt idx="14">
                  <c:v>1597</c:v>
                </c:pt>
              </c:numCache>
            </c:numRef>
          </c:val>
          <c:extLst xmlns:c16r2="http://schemas.microsoft.com/office/drawing/2015/06/chart">
            <c:ext xmlns:c16="http://schemas.microsoft.com/office/drawing/2014/chart" uri="{C3380CC4-5D6E-409C-BE32-E72D297353CC}">
              <c16:uniqueId val="{00000000-45A5-4E66-8E7D-C4482B1DE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5A5-4E66-8E7D-C4482B1DE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2234</c:v>
                </c:pt>
                <c:pt idx="5">
                  <c:v>2324</c:v>
                </c:pt>
                <c:pt idx="8">
                  <c:v>2538</c:v>
                </c:pt>
                <c:pt idx="11">
                  <c:v>2771</c:v>
                </c:pt>
                <c:pt idx="14">
                  <c:v>2867</c:v>
                </c:pt>
              </c:numCache>
            </c:numRef>
          </c:val>
          <c:extLst xmlns:c16r2="http://schemas.microsoft.com/office/drawing/2015/06/chart">
            <c:ext xmlns:c16="http://schemas.microsoft.com/office/drawing/2014/chart" uri="{C3380CC4-5D6E-409C-BE32-E72D297353CC}">
              <c16:uniqueId val="{00000002-45A5-4E66-8E7D-C4482B1DE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A5-4E66-8E7D-C4482B1DE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A5-4E66-8E7D-C4482B1DE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A5-4E66-8E7D-C4482B1DE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674</c:v>
                </c:pt>
                <c:pt idx="3">
                  <c:v>643</c:v>
                </c:pt>
                <c:pt idx="6">
                  <c:v>612</c:v>
                </c:pt>
                <c:pt idx="9">
                  <c:v>597</c:v>
                </c:pt>
                <c:pt idx="12">
                  <c:v>574</c:v>
                </c:pt>
              </c:numCache>
            </c:numRef>
          </c:val>
          <c:extLst xmlns:c16r2="http://schemas.microsoft.com/office/drawing/2015/06/chart">
            <c:ext xmlns:c16="http://schemas.microsoft.com/office/drawing/2014/chart" uri="{C3380CC4-5D6E-409C-BE32-E72D297353CC}">
              <c16:uniqueId val="{00000006-45A5-4E66-8E7D-C4482B1DE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17</c:v>
                </c:pt>
                <c:pt idx="6">
                  <c:v>33</c:v>
                </c:pt>
                <c:pt idx="9">
                  <c:v>39</c:v>
                </c:pt>
                <c:pt idx="12">
                  <c:v>34</c:v>
                </c:pt>
              </c:numCache>
            </c:numRef>
          </c:val>
          <c:extLst xmlns:c16r2="http://schemas.microsoft.com/office/drawing/2015/06/chart">
            <c:ext xmlns:c16="http://schemas.microsoft.com/office/drawing/2014/chart" uri="{C3380CC4-5D6E-409C-BE32-E72D297353CC}">
              <c16:uniqueId val="{00000007-45A5-4E66-8E7D-C4482B1DE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c:v>
                </c:pt>
                <c:pt idx="3">
                  <c:v>145</c:v>
                </c:pt>
                <c:pt idx="6">
                  <c:v>150</c:v>
                </c:pt>
                <c:pt idx="9">
                  <c:v>149</c:v>
                </c:pt>
                <c:pt idx="12">
                  <c:v>167</c:v>
                </c:pt>
              </c:numCache>
            </c:numRef>
          </c:val>
          <c:extLst xmlns:c16r2="http://schemas.microsoft.com/office/drawing/2015/06/chart">
            <c:ext xmlns:c16="http://schemas.microsoft.com/office/drawing/2014/chart" uri="{C3380CC4-5D6E-409C-BE32-E72D297353CC}">
              <c16:uniqueId val="{00000008-45A5-4E66-8E7D-C4482B1DE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5A5-4E66-8E7D-C4482B1DE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2200</c:v>
                </c:pt>
                <c:pt idx="3">
                  <c:v>1939</c:v>
                </c:pt>
                <c:pt idx="6">
                  <c:v>1748</c:v>
                </c:pt>
                <c:pt idx="9">
                  <c:v>1649</c:v>
                </c:pt>
                <c:pt idx="12">
                  <c:v>1609</c:v>
                </c:pt>
              </c:numCache>
            </c:numRef>
          </c:val>
          <c:extLst xmlns:c16r2="http://schemas.microsoft.com/office/drawing/2015/06/chart">
            <c:ext xmlns:c16="http://schemas.microsoft.com/office/drawing/2014/chart" uri="{C3380CC4-5D6E-409C-BE32-E72D297353CC}">
              <c16:uniqueId val="{0000000A-45A5-4E66-8E7D-C4482B1DE8C3}"/>
            </c:ext>
          </c:extLst>
        </c:ser>
        <c:dLbls>
          <c:showLegendKey val="0"/>
          <c:showVal val="0"/>
          <c:showCatName val="0"/>
          <c:showSerName val="0"/>
          <c:showPercent val="0"/>
          <c:showBubbleSize val="0"/>
        </c:dLbls>
        <c:gapWidth val="100"/>
        <c:overlap val="100"/>
        <c:axId val="744861768"/>
        <c:axId val="74486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5A5-4E66-8E7D-C4482B1DE8C3}"/>
            </c:ext>
          </c:extLst>
        </c:ser>
        <c:dLbls>
          <c:showLegendKey val="0"/>
          <c:showVal val="0"/>
          <c:showCatName val="0"/>
          <c:showSerName val="0"/>
          <c:showPercent val="0"/>
          <c:showBubbleSize val="0"/>
        </c:dLbls>
        <c:marker val="1"/>
        <c:smooth val="0"/>
        <c:axId val="744861768"/>
        <c:axId val="744862944"/>
      </c:lineChart>
      <c:catAx>
        <c:axId val="74486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4862944"/>
        <c:crosses val="autoZero"/>
        <c:auto val="1"/>
        <c:lblAlgn val="ctr"/>
        <c:lblOffset val="100"/>
        <c:tickLblSkip val="1"/>
        <c:tickMarkSkip val="1"/>
        <c:noMultiLvlLbl val="0"/>
      </c:catAx>
      <c:valAx>
        <c:axId val="7448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6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815</c:v>
                </c:pt>
                <c:pt idx="1">
                  <c:v>818</c:v>
                </c:pt>
                <c:pt idx="2">
                  <c:v>820</c:v>
                </c:pt>
              </c:numCache>
            </c:numRef>
          </c:val>
          <c:extLst xmlns:c16r2="http://schemas.microsoft.com/office/drawing/2015/06/chart">
            <c:ext xmlns:c16="http://schemas.microsoft.com/office/drawing/2014/chart" uri="{C3380CC4-5D6E-409C-BE32-E72D297353CC}">
              <c16:uniqueId val="{00000000-F415-4E6D-8F80-7AA66966E1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426</c:v>
                </c:pt>
                <c:pt idx="1">
                  <c:v>430</c:v>
                </c:pt>
                <c:pt idx="2">
                  <c:v>432</c:v>
                </c:pt>
              </c:numCache>
            </c:numRef>
          </c:val>
          <c:extLst xmlns:c16r2="http://schemas.microsoft.com/office/drawing/2015/06/chart">
            <c:ext xmlns:c16="http://schemas.microsoft.com/office/drawing/2014/chart" uri="{C3380CC4-5D6E-409C-BE32-E72D297353CC}">
              <c16:uniqueId val="{00000001-F415-4E6D-8F80-7AA66966E1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1009</c:v>
                </c:pt>
                <c:pt idx="1">
                  <c:v>1265</c:v>
                </c:pt>
                <c:pt idx="2">
                  <c:v>1371</c:v>
                </c:pt>
              </c:numCache>
            </c:numRef>
          </c:val>
          <c:extLst xmlns:c16r2="http://schemas.microsoft.com/office/drawing/2015/06/chart">
            <c:ext xmlns:c16="http://schemas.microsoft.com/office/drawing/2014/chart" uri="{C3380CC4-5D6E-409C-BE32-E72D297353CC}">
              <c16:uniqueId val="{00000002-F415-4E6D-8F80-7AA66966E18C}"/>
            </c:ext>
          </c:extLst>
        </c:ser>
        <c:dLbls>
          <c:showLegendKey val="0"/>
          <c:showVal val="0"/>
          <c:showCatName val="0"/>
          <c:showSerName val="0"/>
          <c:showPercent val="0"/>
          <c:showBubbleSize val="0"/>
        </c:dLbls>
        <c:gapWidth val="120"/>
        <c:overlap val="100"/>
        <c:axId val="744864512"/>
        <c:axId val="744852360"/>
      </c:barChart>
      <c:catAx>
        <c:axId val="7448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4852360"/>
        <c:crosses val="autoZero"/>
        <c:auto val="1"/>
        <c:lblAlgn val="ctr"/>
        <c:lblOffset val="100"/>
        <c:tickLblSkip val="1"/>
        <c:tickMarkSkip val="1"/>
        <c:noMultiLvlLbl val="0"/>
      </c:catAx>
      <c:valAx>
        <c:axId val="744852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48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今後も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億円及び基金運用益及びふるさとづくり寄附金を積み立てたことによる増加。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２）教育の推進、文化の保全及び育成に関する事業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４）その他目的達成のために資する事業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地域振興基金・・・福祉活動の促進及び快適な生活環境の形成等を図るために要する経費の財源に充てる。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公共施設整備基金・・・今後、小中一貫教育施設整備のため、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災害への備え等のため、決算剰余金を積み立てることとしている。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ピークであった公債費が年々減少し、類似団体の平均水準にまで改善することができた。今後は、歳入の地方税が人口減少により年々減少しており、地方交付税に頼らざるを得ない状況の中、歳出削減に更に取り組まなければならない。地方債発行の抑制や退職者不補充による人件費の抑制等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73841</xdr:rowOff>
    </xdr:from>
    <xdr:to>
      <xdr:col>23</xdr:col>
      <xdr:colOff>133350</xdr:colOff>
      <xdr:row>65</xdr:row>
      <xdr:rowOff>12700</xdr:rowOff>
    </xdr:to>
    <xdr:cxnSp macro="">
      <xdr:nvCxnSpPr>
        <xdr:cNvPr id="133" name="直線コネクタ 132"/>
        <xdr:cNvCxnSpPr/>
      </xdr:nvCxnSpPr>
      <xdr:spPr>
        <a:xfrm>
          <a:off x="4114800" y="11046641"/>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73841</xdr:rowOff>
    </xdr:from>
    <xdr:to>
      <xdr:col>19</xdr:col>
      <xdr:colOff>133350</xdr:colOff>
      <xdr:row>64</xdr:row>
      <xdr:rowOff>139337</xdr:rowOff>
    </xdr:to>
    <xdr:cxnSp macro="">
      <xdr:nvCxnSpPr>
        <xdr:cNvPr id="136" name="直線コネクタ 135"/>
        <xdr:cNvCxnSpPr/>
      </xdr:nvCxnSpPr>
      <xdr:spPr>
        <a:xfrm flipV="1">
          <a:off x="3225800" y="110466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139337</xdr:rowOff>
    </xdr:from>
    <xdr:to>
      <xdr:col>15</xdr:col>
      <xdr:colOff>82550</xdr:colOff>
      <xdr:row>65</xdr:row>
      <xdr:rowOff>154033</xdr:rowOff>
    </xdr:to>
    <xdr:cxnSp macro="">
      <xdr:nvCxnSpPr>
        <xdr:cNvPr id="139" name="直線コネクタ 138"/>
        <xdr:cNvCxnSpPr/>
      </xdr:nvCxnSpPr>
      <xdr:spPr>
        <a:xfrm flipV="1">
          <a:off x="2336800" y="1111213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154033</xdr:rowOff>
    </xdr:to>
    <xdr:cxnSp macro="">
      <xdr:nvCxnSpPr>
        <xdr:cNvPr id="142" name="直線コネクタ 141"/>
        <xdr:cNvCxnSpPr/>
      </xdr:nvCxnSpPr>
      <xdr:spPr>
        <a:xfrm>
          <a:off x="1447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4" name="テキスト ボックス 143"/>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23041</xdr:rowOff>
    </xdr:from>
    <xdr:to>
      <xdr:col>19</xdr:col>
      <xdr:colOff>184150</xdr:colOff>
      <xdr:row>64</xdr:row>
      <xdr:rowOff>124641</xdr:rowOff>
    </xdr:to>
    <xdr:sp macro="" textlink="">
      <xdr:nvSpPr>
        <xdr:cNvPr id="154" name="楕円 153"/>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109418</xdr:rowOff>
    </xdr:from>
    <xdr:ext cx="736600" cy="259045"/>
    <xdr:sp macro="" textlink="">
      <xdr:nvSpPr>
        <xdr:cNvPr id="155" name="テキスト ボックス 154"/>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88537</xdr:rowOff>
    </xdr:from>
    <xdr:to>
      <xdr:col>15</xdr:col>
      <xdr:colOff>133350</xdr:colOff>
      <xdr:row>65</xdr:row>
      <xdr:rowOff>18687</xdr:rowOff>
    </xdr:to>
    <xdr:sp macro="" textlink="">
      <xdr:nvSpPr>
        <xdr:cNvPr id="156" name="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8" name="楕円 157"/>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9" name="テキスト ボックス 158"/>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0" name="楕円 159"/>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1" name="テキスト ボックス 160"/>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類似団体より低い決算額となったが、地方創生事業や地籍調査事業等により物件費が増加している。退職者不補充による人件費の削減や、電算関係経費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（システムのクラウド化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による物件費の削減に努め、今後も経常経費の抑制に取り組む。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102347</xdr:rowOff>
    </xdr:from>
    <xdr:to>
      <xdr:col>23</xdr:col>
      <xdr:colOff>133350</xdr:colOff>
      <xdr:row>82</xdr:row>
      <xdr:rowOff>152116</xdr:rowOff>
    </xdr:to>
    <xdr:cxnSp macro="">
      <xdr:nvCxnSpPr>
        <xdr:cNvPr id="197" name="直線コネクタ 196"/>
        <xdr:cNvCxnSpPr/>
      </xdr:nvCxnSpPr>
      <xdr:spPr>
        <a:xfrm>
          <a:off x="4114800" y="14161247"/>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91430</xdr:rowOff>
    </xdr:from>
    <xdr:to>
      <xdr:col>19</xdr:col>
      <xdr:colOff>133350</xdr:colOff>
      <xdr:row>82</xdr:row>
      <xdr:rowOff>102347</xdr:rowOff>
    </xdr:to>
    <xdr:cxnSp macro="">
      <xdr:nvCxnSpPr>
        <xdr:cNvPr id="200" name="直線コネクタ 199"/>
        <xdr:cNvCxnSpPr/>
      </xdr:nvCxnSpPr>
      <xdr:spPr>
        <a:xfrm>
          <a:off x="3225800" y="14150330"/>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45762</xdr:rowOff>
    </xdr:from>
    <xdr:to>
      <xdr:col>15</xdr:col>
      <xdr:colOff>82550</xdr:colOff>
      <xdr:row>82</xdr:row>
      <xdr:rowOff>91430</xdr:rowOff>
    </xdr:to>
    <xdr:cxnSp macro="">
      <xdr:nvCxnSpPr>
        <xdr:cNvPr id="203" name="直線コネクタ 202"/>
        <xdr:cNvCxnSpPr/>
      </xdr:nvCxnSpPr>
      <xdr:spPr>
        <a:xfrm>
          <a:off x="2336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31584</xdr:rowOff>
    </xdr:from>
    <xdr:to>
      <xdr:col>11</xdr:col>
      <xdr:colOff>31750</xdr:colOff>
      <xdr:row>82</xdr:row>
      <xdr:rowOff>45762</xdr:rowOff>
    </xdr:to>
    <xdr:cxnSp macro="">
      <xdr:nvCxnSpPr>
        <xdr:cNvPr id="206" name="直線コネクタ 205"/>
        <xdr:cNvCxnSpPr/>
      </xdr:nvCxnSpPr>
      <xdr:spPr>
        <a:xfrm>
          <a:off x="1447800" y="14090484"/>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101316</xdr:rowOff>
    </xdr:from>
    <xdr:to>
      <xdr:col>23</xdr:col>
      <xdr:colOff>184150</xdr:colOff>
      <xdr:row>83</xdr:row>
      <xdr:rowOff>31466</xdr:rowOff>
    </xdr:to>
    <xdr:sp macro="" textlink="">
      <xdr:nvSpPr>
        <xdr:cNvPr id="216" name="楕円 215"/>
        <xdr:cNvSpPr/>
      </xdr:nvSpPr>
      <xdr:spPr>
        <a:xfrm>
          <a:off x="4902200" y="14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117843</xdr:rowOff>
    </xdr:from>
    <xdr:ext cx="762000" cy="259045"/>
    <xdr:sp macro="" textlink="">
      <xdr:nvSpPr>
        <xdr:cNvPr id="217" name="人件費・物件費等の状況該当値テキスト"/>
        <xdr:cNvSpPr txBox="1"/>
      </xdr:nvSpPr>
      <xdr:spPr>
        <a:xfrm>
          <a:off x="5041900" y="140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51547</xdr:rowOff>
    </xdr:from>
    <xdr:to>
      <xdr:col>19</xdr:col>
      <xdr:colOff>184150</xdr:colOff>
      <xdr:row>82</xdr:row>
      <xdr:rowOff>153147</xdr:rowOff>
    </xdr:to>
    <xdr:sp macro="" textlink="">
      <xdr:nvSpPr>
        <xdr:cNvPr id="218" name="楕円 217"/>
        <xdr:cNvSpPr/>
      </xdr:nvSpPr>
      <xdr:spPr>
        <a:xfrm>
          <a:off x="40640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163324</xdr:rowOff>
    </xdr:from>
    <xdr:ext cx="736600" cy="259045"/>
    <xdr:sp macro="" textlink="">
      <xdr:nvSpPr>
        <xdr:cNvPr id="219" name="テキスト ボックス 218"/>
        <xdr:cNvSpPr txBox="1"/>
      </xdr:nvSpPr>
      <xdr:spPr>
        <a:xfrm>
          <a:off x="3733800" y="1387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40630</xdr:rowOff>
    </xdr:from>
    <xdr:to>
      <xdr:col>15</xdr:col>
      <xdr:colOff>133350</xdr:colOff>
      <xdr:row>82</xdr:row>
      <xdr:rowOff>142230</xdr:rowOff>
    </xdr:to>
    <xdr:sp macro="" textlink="">
      <xdr:nvSpPr>
        <xdr:cNvPr id="220" name="楕円 219"/>
        <xdr:cNvSpPr/>
      </xdr:nvSpPr>
      <xdr:spPr>
        <a:xfrm>
          <a:off x="3175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127007</xdr:rowOff>
    </xdr:from>
    <xdr:ext cx="762000" cy="259045"/>
    <xdr:sp macro="" textlink="">
      <xdr:nvSpPr>
        <xdr:cNvPr id="221" name="テキスト ボックス 220"/>
        <xdr:cNvSpPr txBox="1"/>
      </xdr:nvSpPr>
      <xdr:spPr>
        <a:xfrm>
          <a:off x="2844800" y="141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166412</xdr:rowOff>
    </xdr:from>
    <xdr:to>
      <xdr:col>11</xdr:col>
      <xdr:colOff>82550</xdr:colOff>
      <xdr:row>82</xdr:row>
      <xdr:rowOff>96562</xdr:rowOff>
    </xdr:to>
    <xdr:sp macro="" textlink="">
      <xdr:nvSpPr>
        <xdr:cNvPr id="222" name="楕円 221"/>
        <xdr:cNvSpPr/>
      </xdr:nvSpPr>
      <xdr:spPr>
        <a:xfrm>
          <a:off x="2286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106739</xdr:rowOff>
    </xdr:from>
    <xdr:ext cx="762000" cy="259045"/>
    <xdr:sp macro="" textlink="">
      <xdr:nvSpPr>
        <xdr:cNvPr id="223" name="テキスト ボックス 222"/>
        <xdr:cNvSpPr txBox="1"/>
      </xdr:nvSpPr>
      <xdr:spPr>
        <a:xfrm>
          <a:off x="1955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152234</xdr:rowOff>
    </xdr:from>
    <xdr:to>
      <xdr:col>7</xdr:col>
      <xdr:colOff>31750</xdr:colOff>
      <xdr:row>82</xdr:row>
      <xdr:rowOff>82384</xdr:rowOff>
    </xdr:to>
    <xdr:sp macro="" textlink="">
      <xdr:nvSpPr>
        <xdr:cNvPr id="224" name="楕円 223"/>
        <xdr:cNvSpPr/>
      </xdr:nvSpPr>
      <xdr:spPr>
        <a:xfrm>
          <a:off x="1397000" y="14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92561</xdr:rowOff>
    </xdr:from>
    <xdr:ext cx="762000" cy="259045"/>
    <xdr:sp macro="" textlink="">
      <xdr:nvSpPr>
        <xdr:cNvPr id="225" name="テキスト ボックス 224"/>
        <xdr:cNvSpPr txBox="1"/>
      </xdr:nvSpPr>
      <xdr:spPr>
        <a:xfrm>
          <a:off x="1066800" y="138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ラスパイレス指数は前年度数値を引用している。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類似団体に比べ、若干低い水準となったが、人事給与制度改革に取り組み、給与水準の抑制に努める。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5" name="直線コネクタ 254"/>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83502</xdr:rowOff>
    </xdr:to>
    <xdr:cxnSp macro="">
      <xdr:nvCxnSpPr>
        <xdr:cNvPr id="258" name="直線コネクタ 257"/>
        <xdr:cNvCxnSpPr/>
      </xdr:nvCxnSpPr>
      <xdr:spPr>
        <a:xfrm flipV="1">
          <a:off x="15290800" y="148221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119698</xdr:rowOff>
    </xdr:to>
    <xdr:cxnSp macro="">
      <xdr:nvCxnSpPr>
        <xdr:cNvPr id="261" name="直線コネクタ 260"/>
        <xdr:cNvCxnSpPr/>
      </xdr:nvCxnSpPr>
      <xdr:spPr>
        <a:xfrm flipV="1">
          <a:off x="14401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87</xdr:row>
      <xdr:rowOff>2539</xdr:rowOff>
    </xdr:to>
    <xdr:cxnSp macro="">
      <xdr:nvCxnSpPr>
        <xdr:cNvPr id="264" name="直線コネクタ 263"/>
        <xdr:cNvCxnSpPr/>
      </xdr:nvCxnSpPr>
      <xdr:spPr>
        <a:xfrm flipV="1">
          <a:off x="13512800" y="148643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66" name="テキスト ボックス 265"/>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8" name="テキスト ボックス 267"/>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4" name="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5"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6" name="楕円 275"/>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7" name="テキスト ボックス 276"/>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9" name="テキスト ボックス 278"/>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68898</xdr:rowOff>
    </xdr:from>
    <xdr:to>
      <xdr:col>68</xdr:col>
      <xdr:colOff>203200</xdr:colOff>
      <xdr:row>86</xdr:row>
      <xdr:rowOff>170498</xdr:rowOff>
    </xdr:to>
    <xdr:sp macro="" textlink="">
      <xdr:nvSpPr>
        <xdr:cNvPr id="280" name="楕円 279"/>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155275</xdr:rowOff>
    </xdr:from>
    <xdr:ext cx="762000" cy="259045"/>
    <xdr:sp macro="" textlink="">
      <xdr:nvSpPr>
        <xdr:cNvPr id="281" name="テキスト ボックス 280"/>
        <xdr:cNvSpPr txBox="1"/>
      </xdr:nvSpPr>
      <xdr:spPr>
        <a:xfrm>
          <a:off x="14020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2" name="楕円 281"/>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3" name="テキスト ボックス 282"/>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平成２８年からの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市町村類型区分の変更により、類似団体より高い数値となっている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平成２６年度に策定した定員適正化計画により、適正な定員管理に努める。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平成２９年度の数値については、前年度の数値を引用している。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86195</xdr:rowOff>
    </xdr:from>
    <xdr:to>
      <xdr:col>81</xdr:col>
      <xdr:colOff>44450</xdr:colOff>
      <xdr:row>62</xdr:row>
      <xdr:rowOff>112255</xdr:rowOff>
    </xdr:to>
    <xdr:cxnSp macro="">
      <xdr:nvCxnSpPr>
        <xdr:cNvPr id="315" name="直線コネクタ 314"/>
        <xdr:cNvCxnSpPr/>
      </xdr:nvCxnSpPr>
      <xdr:spPr>
        <a:xfrm>
          <a:off x="16179800" y="1071609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56032</xdr:rowOff>
    </xdr:from>
    <xdr:to>
      <xdr:col>77</xdr:col>
      <xdr:colOff>44450</xdr:colOff>
      <xdr:row>62</xdr:row>
      <xdr:rowOff>86195</xdr:rowOff>
    </xdr:to>
    <xdr:cxnSp macro="">
      <xdr:nvCxnSpPr>
        <xdr:cNvPr id="318" name="直線コネクタ 317"/>
        <xdr:cNvCxnSpPr/>
      </xdr:nvCxnSpPr>
      <xdr:spPr>
        <a:xfrm>
          <a:off x="15290800" y="106859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24422</xdr:rowOff>
    </xdr:from>
    <xdr:to>
      <xdr:col>72</xdr:col>
      <xdr:colOff>203200</xdr:colOff>
      <xdr:row>62</xdr:row>
      <xdr:rowOff>56032</xdr:rowOff>
    </xdr:to>
    <xdr:cxnSp macro="">
      <xdr:nvCxnSpPr>
        <xdr:cNvPr id="321" name="直線コネクタ 320"/>
        <xdr:cNvCxnSpPr/>
      </xdr:nvCxnSpPr>
      <xdr:spPr>
        <a:xfrm>
          <a:off x="14401800" y="1065432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17183</xdr:rowOff>
    </xdr:from>
    <xdr:to>
      <xdr:col>68</xdr:col>
      <xdr:colOff>152400</xdr:colOff>
      <xdr:row>62</xdr:row>
      <xdr:rowOff>24422</xdr:rowOff>
    </xdr:to>
    <xdr:cxnSp macro="">
      <xdr:nvCxnSpPr>
        <xdr:cNvPr id="324" name="直線コネクタ 323"/>
        <xdr:cNvCxnSpPr/>
      </xdr:nvCxnSpPr>
      <xdr:spPr>
        <a:xfrm>
          <a:off x="13512800" y="1064708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6" name="テキスト ボックス 325"/>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8" name="テキスト ボックス 327"/>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61455</xdr:rowOff>
    </xdr:from>
    <xdr:to>
      <xdr:col>81</xdr:col>
      <xdr:colOff>95250</xdr:colOff>
      <xdr:row>62</xdr:row>
      <xdr:rowOff>163055</xdr:rowOff>
    </xdr:to>
    <xdr:sp macro="" textlink="">
      <xdr:nvSpPr>
        <xdr:cNvPr id="334" name="楕円 333"/>
        <xdr:cNvSpPr/>
      </xdr:nvSpPr>
      <xdr:spPr>
        <a:xfrm>
          <a:off x="16967200" y="106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33532</xdr:rowOff>
    </xdr:from>
    <xdr:ext cx="762000" cy="259045"/>
    <xdr:sp macro="" textlink="">
      <xdr:nvSpPr>
        <xdr:cNvPr id="335" name="定員管理の状況該当値テキスト"/>
        <xdr:cNvSpPr txBox="1"/>
      </xdr:nvSpPr>
      <xdr:spPr>
        <a:xfrm>
          <a:off x="17106900" y="106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35395</xdr:rowOff>
    </xdr:from>
    <xdr:to>
      <xdr:col>77</xdr:col>
      <xdr:colOff>95250</xdr:colOff>
      <xdr:row>62</xdr:row>
      <xdr:rowOff>136995</xdr:rowOff>
    </xdr:to>
    <xdr:sp macro="" textlink="">
      <xdr:nvSpPr>
        <xdr:cNvPr id="336" name="楕円 335"/>
        <xdr:cNvSpPr/>
      </xdr:nvSpPr>
      <xdr:spPr>
        <a:xfrm>
          <a:off x="161290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121772</xdr:rowOff>
    </xdr:from>
    <xdr:ext cx="736600" cy="259045"/>
    <xdr:sp macro="" textlink="">
      <xdr:nvSpPr>
        <xdr:cNvPr id="337" name="テキスト ボックス 336"/>
        <xdr:cNvSpPr txBox="1"/>
      </xdr:nvSpPr>
      <xdr:spPr>
        <a:xfrm>
          <a:off x="15798800" y="1075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5232</xdr:rowOff>
    </xdr:from>
    <xdr:to>
      <xdr:col>73</xdr:col>
      <xdr:colOff>44450</xdr:colOff>
      <xdr:row>62</xdr:row>
      <xdr:rowOff>106832</xdr:rowOff>
    </xdr:to>
    <xdr:sp macro="" textlink="">
      <xdr:nvSpPr>
        <xdr:cNvPr id="338" name="楕円 337"/>
        <xdr:cNvSpPr/>
      </xdr:nvSpPr>
      <xdr:spPr>
        <a:xfrm>
          <a:off x="15240000" y="10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91609</xdr:rowOff>
    </xdr:from>
    <xdr:ext cx="762000" cy="259045"/>
    <xdr:sp macro="" textlink="">
      <xdr:nvSpPr>
        <xdr:cNvPr id="339" name="テキスト ボックス 338"/>
        <xdr:cNvSpPr txBox="1"/>
      </xdr:nvSpPr>
      <xdr:spPr>
        <a:xfrm>
          <a:off x="14909800" y="1072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145072</xdr:rowOff>
    </xdr:from>
    <xdr:to>
      <xdr:col>68</xdr:col>
      <xdr:colOff>203200</xdr:colOff>
      <xdr:row>62</xdr:row>
      <xdr:rowOff>75222</xdr:rowOff>
    </xdr:to>
    <xdr:sp macro="" textlink="">
      <xdr:nvSpPr>
        <xdr:cNvPr id="340" name="楕円 339"/>
        <xdr:cNvSpPr/>
      </xdr:nvSpPr>
      <xdr:spPr>
        <a:xfrm>
          <a:off x="14351000" y="106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59999</xdr:rowOff>
    </xdr:from>
    <xdr:ext cx="762000" cy="259045"/>
    <xdr:sp macro="" textlink="">
      <xdr:nvSpPr>
        <xdr:cNvPr id="341" name="テキスト ボックス 340"/>
        <xdr:cNvSpPr txBox="1"/>
      </xdr:nvSpPr>
      <xdr:spPr>
        <a:xfrm>
          <a:off x="14020800" y="106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137833</xdr:rowOff>
    </xdr:from>
    <xdr:to>
      <xdr:col>64</xdr:col>
      <xdr:colOff>152400</xdr:colOff>
      <xdr:row>62</xdr:row>
      <xdr:rowOff>67983</xdr:rowOff>
    </xdr:to>
    <xdr:sp macro="" textlink="">
      <xdr:nvSpPr>
        <xdr:cNvPr id="342" name="楕円 341"/>
        <xdr:cNvSpPr/>
      </xdr:nvSpPr>
      <xdr:spPr>
        <a:xfrm>
          <a:off x="13462000" y="105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52760</xdr:rowOff>
    </xdr:from>
    <xdr:ext cx="762000" cy="259045"/>
    <xdr:sp macro="" textlink="">
      <xdr:nvSpPr>
        <xdr:cNvPr id="343" name="テキスト ボックス 342"/>
        <xdr:cNvSpPr txBox="1"/>
      </xdr:nvSpPr>
      <xdr:spPr>
        <a:xfrm>
          <a:off x="13131800" y="106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公債費は平成２１年度のピークをから減少し、平成２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年度には類似団体の平均数値より、低く改善することができた。今後は実質公債費比率の上昇に十分注意し、地方債発行の抑制により、財政健全化に取り組む。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84244</xdr:rowOff>
    </xdr:to>
    <xdr:cxnSp macro="">
      <xdr:nvCxnSpPr>
        <xdr:cNvPr id="376" name="直線コネクタ 375"/>
        <xdr:cNvCxnSpPr/>
      </xdr:nvCxnSpPr>
      <xdr:spPr>
        <a:xfrm flipV="1">
          <a:off x="16179800" y="70171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17356</xdr:rowOff>
    </xdr:to>
    <xdr:cxnSp macro="">
      <xdr:nvCxnSpPr>
        <xdr:cNvPr id="379" name="直線コネクタ 378"/>
        <xdr:cNvCxnSpPr/>
      </xdr:nvCxnSpPr>
      <xdr:spPr>
        <a:xfrm flipV="1">
          <a:off x="15290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97790</xdr:rowOff>
    </xdr:to>
    <xdr:cxnSp macro="">
      <xdr:nvCxnSpPr>
        <xdr:cNvPr id="382" name="直線コネクタ 381"/>
        <xdr:cNvCxnSpPr/>
      </xdr:nvCxnSpPr>
      <xdr:spPr>
        <a:xfrm flipV="1">
          <a:off x="14401800" y="721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85" name="直線コネクタ 384"/>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5" name="楕円 394"/>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6"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98" name="テキスト ボックス 39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399" name="楕円 398"/>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0" name="テキスト ボックス 399"/>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1" name="楕円 400"/>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2" name="テキスト ボックス 401"/>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3" name="楕円 402"/>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4" name="テキスト ボックス 403"/>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下回った結果となっているが、主な要因として地方債発行の抑制や、繰上償還の実施による地方債現在高の減少があげられる。今後も将来負担比率の上昇に十分注意し、地方債発行の抑制や歳出の見直しにより、財政健全化に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平成２８年からの市町村類型区分の変更により、類似団体より高い数値となっておりいる。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人件費の金額が類似団体平均を上回っているのは、主にスクールバス運行を直営で行っているためである。今後は、民間でも実施可能な部分については委託化を進め、コストの低減を図っていく。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145288</xdr:rowOff>
    </xdr:to>
    <xdr:cxnSp macro="">
      <xdr:nvCxnSpPr>
        <xdr:cNvPr id="64" name="直線コネクタ 63"/>
        <xdr:cNvCxnSpPr/>
      </xdr:nvCxnSpPr>
      <xdr:spPr>
        <a:xfrm>
          <a:off x="3987800" y="65552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40132</xdr:rowOff>
    </xdr:to>
    <xdr:cxnSp macro="">
      <xdr:nvCxnSpPr>
        <xdr:cNvPr id="67" name="直線コネクタ 66"/>
        <xdr:cNvCxnSpPr/>
      </xdr:nvCxnSpPr>
      <xdr:spPr>
        <a:xfrm>
          <a:off x="3098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30988</xdr:rowOff>
    </xdr:to>
    <xdr:cxnSp macro="">
      <xdr:nvCxnSpPr>
        <xdr:cNvPr id="70" name="直線コネクタ 69"/>
        <xdr:cNvCxnSpPr/>
      </xdr:nvCxnSpPr>
      <xdr:spPr>
        <a:xfrm flipV="1">
          <a:off x="2209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30988</xdr:rowOff>
    </xdr:to>
    <xdr:cxnSp macro="">
      <xdr:nvCxnSpPr>
        <xdr:cNvPr id="73" name="直線コネクタ 72"/>
        <xdr:cNvCxnSpPr/>
      </xdr:nvCxnSpPr>
      <xdr:spPr>
        <a:xfrm>
          <a:off x="1320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95976</xdr:rowOff>
    </xdr:from>
    <xdr:to>
      <xdr:col>82</xdr:col>
      <xdr:colOff>107950</xdr:colOff>
      <xdr:row>14</xdr:row>
      <xdr:rowOff>2903</xdr:rowOff>
    </xdr:to>
    <xdr:cxnSp macro="">
      <xdr:nvCxnSpPr>
        <xdr:cNvPr id="127" name="直線コネクタ 126"/>
        <xdr:cNvCxnSpPr/>
      </xdr:nvCxnSpPr>
      <xdr:spPr>
        <a:xfrm>
          <a:off x="15671800" y="2324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95976</xdr:rowOff>
    </xdr:from>
    <xdr:to>
      <xdr:col>78</xdr:col>
      <xdr:colOff>69850</xdr:colOff>
      <xdr:row>13</xdr:row>
      <xdr:rowOff>95976</xdr:rowOff>
    </xdr:to>
    <xdr:cxnSp macro="">
      <xdr:nvCxnSpPr>
        <xdr:cNvPr id="130" name="直線コネクタ 129"/>
        <xdr:cNvCxnSpPr/>
      </xdr:nvCxnSpPr>
      <xdr:spPr>
        <a:xfrm>
          <a:off x="14782800" y="2324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95976</xdr:rowOff>
    </xdr:from>
    <xdr:to>
      <xdr:col>73</xdr:col>
      <xdr:colOff>180975</xdr:colOff>
      <xdr:row>13</xdr:row>
      <xdr:rowOff>135164</xdr:rowOff>
    </xdr:to>
    <xdr:cxnSp macro="">
      <xdr:nvCxnSpPr>
        <xdr:cNvPr id="133" name="直線コネクタ 132"/>
        <xdr:cNvCxnSpPr/>
      </xdr:nvCxnSpPr>
      <xdr:spPr>
        <a:xfrm flipV="1">
          <a:off x="13893800" y="23248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135164</xdr:rowOff>
    </xdr:to>
    <xdr:cxnSp macro="">
      <xdr:nvCxnSpPr>
        <xdr:cNvPr id="136" name="直線コネクタ 135"/>
        <xdr:cNvCxnSpPr/>
      </xdr:nvCxnSpPr>
      <xdr:spPr>
        <a:xfrm>
          <a:off x="13004800" y="2344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123553</xdr:rowOff>
    </xdr:from>
    <xdr:to>
      <xdr:col>82</xdr:col>
      <xdr:colOff>158750</xdr:colOff>
      <xdr:row>14</xdr:row>
      <xdr:rowOff>53703</xdr:rowOff>
    </xdr:to>
    <xdr:sp macro="" textlink="">
      <xdr:nvSpPr>
        <xdr:cNvPr id="146" name="楕円 145"/>
        <xdr:cNvSpPr/>
      </xdr:nvSpPr>
      <xdr:spPr>
        <a:xfrm>
          <a:off x="164592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140080</xdr:rowOff>
    </xdr:from>
    <xdr:ext cx="762000" cy="259045"/>
    <xdr:sp macro="" textlink="">
      <xdr:nvSpPr>
        <xdr:cNvPr id="147" name="物件費該当値テキスト"/>
        <xdr:cNvSpPr txBox="1"/>
      </xdr:nvSpPr>
      <xdr:spPr>
        <a:xfrm>
          <a:off x="16598900" y="21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45176</xdr:rowOff>
    </xdr:from>
    <xdr:to>
      <xdr:col>78</xdr:col>
      <xdr:colOff>120650</xdr:colOff>
      <xdr:row>13</xdr:row>
      <xdr:rowOff>146776</xdr:rowOff>
    </xdr:to>
    <xdr:sp macro="" textlink="">
      <xdr:nvSpPr>
        <xdr:cNvPr id="148" name="楕円 147"/>
        <xdr:cNvSpPr/>
      </xdr:nvSpPr>
      <xdr:spPr>
        <a:xfrm>
          <a:off x="15621000" y="22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156953</xdr:rowOff>
    </xdr:from>
    <xdr:ext cx="736600" cy="259045"/>
    <xdr:sp macro="" textlink="">
      <xdr:nvSpPr>
        <xdr:cNvPr id="149" name="テキスト ボックス 148"/>
        <xdr:cNvSpPr txBox="1"/>
      </xdr:nvSpPr>
      <xdr:spPr>
        <a:xfrm>
          <a:off x="15290800" y="204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45176</xdr:rowOff>
    </xdr:from>
    <xdr:to>
      <xdr:col>74</xdr:col>
      <xdr:colOff>31750</xdr:colOff>
      <xdr:row>13</xdr:row>
      <xdr:rowOff>146776</xdr:rowOff>
    </xdr:to>
    <xdr:sp macro="" textlink="">
      <xdr:nvSpPr>
        <xdr:cNvPr id="150" name="楕円 149"/>
        <xdr:cNvSpPr/>
      </xdr:nvSpPr>
      <xdr:spPr>
        <a:xfrm>
          <a:off x="14732000" y="22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156953</xdr:rowOff>
    </xdr:from>
    <xdr:ext cx="762000" cy="259045"/>
    <xdr:sp macro="" textlink="">
      <xdr:nvSpPr>
        <xdr:cNvPr id="151" name="テキスト ボックス 150"/>
        <xdr:cNvSpPr txBox="1"/>
      </xdr:nvSpPr>
      <xdr:spPr>
        <a:xfrm>
          <a:off x="14401800" y="204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2" name="楕円 151"/>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3" name="テキスト ボックス 152"/>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4" name="楕円 153"/>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5" name="テキスト ボックス 154"/>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152400</xdr:rowOff>
    </xdr:to>
    <xdr:cxnSp macro="">
      <xdr:nvCxnSpPr>
        <xdr:cNvPr id="187" name="直線コネクタ 186"/>
        <xdr:cNvCxnSpPr/>
      </xdr:nvCxnSpPr>
      <xdr:spPr>
        <a:xfrm>
          <a:off x="3987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90" name="直線コネクタ 189"/>
        <xdr:cNvCxnSpPr/>
      </xdr:nvCxnSpPr>
      <xdr:spPr>
        <a:xfrm>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93" name="直線コネクタ 192"/>
        <xdr:cNvCxnSpPr/>
      </xdr:nvCxnSpPr>
      <xdr:spPr>
        <a:xfrm flipV="1">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6" name="直線コネクタ 195"/>
        <xdr:cNvCxnSpPr/>
      </xdr:nvCxnSpPr>
      <xdr:spPr>
        <a:xfrm>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8" name="テキスト ボックス 197"/>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0" name="テキスト ボックス 19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6" name="楕円 205"/>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7"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0" name="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4" name="楕円 213"/>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5" name="テキスト ボックス 214"/>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、高齢化率が５５％にもなっている本村は、医療関係特別会計の繰出金等により上昇傾向にある。今後は、保健事業による医療費の抑制に努めなければならない。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159004</xdr:rowOff>
    </xdr:to>
    <xdr:cxnSp macro="">
      <xdr:nvCxnSpPr>
        <xdr:cNvPr id="245" name="直線コネクタ 244"/>
        <xdr:cNvCxnSpPr/>
      </xdr:nvCxnSpPr>
      <xdr:spPr>
        <a:xfrm>
          <a:off x="15671800" y="96459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44704</xdr:rowOff>
    </xdr:to>
    <xdr:cxnSp macro="">
      <xdr:nvCxnSpPr>
        <xdr:cNvPr id="248" name="直線コネクタ 247"/>
        <xdr:cNvCxnSpPr/>
      </xdr:nvCxnSpPr>
      <xdr:spPr>
        <a:xfrm>
          <a:off x="14782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8128</xdr:rowOff>
    </xdr:to>
    <xdr:cxnSp macro="">
      <xdr:nvCxnSpPr>
        <xdr:cNvPr id="251" name="直線コネクタ 250"/>
        <xdr:cNvCxnSpPr/>
      </xdr:nvCxnSpPr>
      <xdr:spPr>
        <a:xfrm>
          <a:off x="13893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152146</xdr:rowOff>
    </xdr:to>
    <xdr:cxnSp macro="">
      <xdr:nvCxnSpPr>
        <xdr:cNvPr id="254" name="直線コネクタ 253"/>
        <xdr:cNvCxnSpPr/>
      </xdr:nvCxnSpPr>
      <xdr:spPr>
        <a:xfrm>
          <a:off x="13004800" y="9549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6" name="テキスト ボックス 25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4" name="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6" name="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7" name="テキスト ボックス 266"/>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8" name="楕円 267"/>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9" name="テキスト ボックス 268"/>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70" name="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72" name="楕円 271"/>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3" name="テキスト ボックス 272"/>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行財政改革の推進による各種団体等補助金の見直しにより、現在は類似団体平均とほぼ同じ水準である。各種団体等補助金については、毎年見直しを行い、削減に努める。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154432</xdr:rowOff>
    </xdr:to>
    <xdr:cxnSp macro="">
      <xdr:nvCxnSpPr>
        <xdr:cNvPr id="303" name="直線コネクタ 302"/>
        <xdr:cNvCxnSpPr/>
      </xdr:nvCxnSpPr>
      <xdr:spPr>
        <a:xfrm>
          <a:off x="15671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136144</xdr:rowOff>
    </xdr:to>
    <xdr:cxnSp macro="">
      <xdr:nvCxnSpPr>
        <xdr:cNvPr id="306" name="直線コネクタ 305"/>
        <xdr:cNvCxnSpPr/>
      </xdr:nvCxnSpPr>
      <xdr:spPr>
        <a:xfrm flipV="1">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09" name="直線コネクタ 308"/>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12" name="直線コネクタ 311"/>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4" name="テキスト ボックス 313"/>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6" name="テキスト ボックス 31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3"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8" name="楕円 327"/>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9" name="テキスト ボックス 328"/>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平成１８年度以降、地方債の発行額は抑制しており、平成２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は、類似団体と同等水準とな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127000</xdr:rowOff>
    </xdr:to>
    <xdr:cxnSp macro="">
      <xdr:nvCxnSpPr>
        <xdr:cNvPr id="363" name="直線コネクタ 362"/>
        <xdr:cNvCxnSpPr/>
      </xdr:nvCxnSpPr>
      <xdr:spPr>
        <a:xfrm flipV="1">
          <a:off x="3987800" y="13180061"/>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78</xdr:row>
      <xdr:rowOff>96520</xdr:rowOff>
    </xdr:to>
    <xdr:cxnSp macro="">
      <xdr:nvCxnSpPr>
        <xdr:cNvPr id="366" name="直線コネクタ 365"/>
        <xdr:cNvCxnSpPr/>
      </xdr:nvCxnSpPr>
      <xdr:spPr>
        <a:xfrm flipV="1">
          <a:off x="3098800" y="13328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79</xdr:row>
      <xdr:rowOff>69850</xdr:rowOff>
    </xdr:to>
    <xdr:cxnSp macro="">
      <xdr:nvCxnSpPr>
        <xdr:cNvPr id="369" name="直線コネクタ 368"/>
        <xdr:cNvCxnSpPr/>
      </xdr:nvCxnSpPr>
      <xdr:spPr>
        <a:xfrm flipV="1">
          <a:off x="2209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73661</xdr:rowOff>
    </xdr:to>
    <xdr:cxnSp macro="">
      <xdr:nvCxnSpPr>
        <xdr:cNvPr id="372" name="直線コネクタ 371"/>
        <xdr:cNvCxnSpPr/>
      </xdr:nvCxnSpPr>
      <xdr:spPr>
        <a:xfrm flipV="1">
          <a:off x="1320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4" name="楕円 383"/>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5" name="テキスト ボックス 384"/>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86" name="楕円 38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87" name="テキスト ボックス 38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88" name="楕円 38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9" name="テキスト ボックス 38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22861</xdr:rowOff>
    </xdr:from>
    <xdr:to>
      <xdr:col>6</xdr:col>
      <xdr:colOff>171450</xdr:colOff>
      <xdr:row>79</xdr:row>
      <xdr:rowOff>124461</xdr:rowOff>
    </xdr:to>
    <xdr:sp macro="" textlink="">
      <xdr:nvSpPr>
        <xdr:cNvPr id="390" name="楕円 389"/>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109238</xdr:rowOff>
    </xdr:from>
    <xdr:ext cx="762000" cy="259045"/>
    <xdr:sp macro="" textlink="">
      <xdr:nvSpPr>
        <xdr:cNvPr id="391" name="テキスト ボックス 390"/>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平成２９年度は数値が大きく上昇した。特に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医療関係特別会計の繰出金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の増加が影響が大きい。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、保健事業による医療費の抑制に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164556</xdr:rowOff>
    </xdr:to>
    <xdr:cxnSp macro="">
      <xdr:nvCxnSpPr>
        <xdr:cNvPr id="426" name="直線コネクタ 425"/>
        <xdr:cNvCxnSpPr/>
      </xdr:nvCxnSpPr>
      <xdr:spPr>
        <a:xfrm>
          <a:off x="15671800" y="13134339"/>
          <a:ext cx="8382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76</xdr:row>
      <xdr:rowOff>104139</xdr:rowOff>
    </xdr:to>
    <xdr:cxnSp macro="">
      <xdr:nvCxnSpPr>
        <xdr:cNvPr id="429" name="直線コネクタ 428"/>
        <xdr:cNvCxnSpPr/>
      </xdr:nvCxnSpPr>
      <xdr:spPr>
        <a:xfrm>
          <a:off x="14782800" y="130755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45357</xdr:rowOff>
    </xdr:from>
    <xdr:to>
      <xdr:col>73</xdr:col>
      <xdr:colOff>180975</xdr:colOff>
      <xdr:row>76</xdr:row>
      <xdr:rowOff>97608</xdr:rowOff>
    </xdr:to>
    <xdr:cxnSp macro="">
      <xdr:nvCxnSpPr>
        <xdr:cNvPr id="432" name="直線コネクタ 431"/>
        <xdr:cNvCxnSpPr/>
      </xdr:nvCxnSpPr>
      <xdr:spPr>
        <a:xfrm flipV="1">
          <a:off x="13893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76</xdr:row>
      <xdr:rowOff>97608</xdr:rowOff>
    </xdr:to>
    <xdr:cxnSp macro="">
      <xdr:nvCxnSpPr>
        <xdr:cNvPr id="435" name="直線コネクタ 434"/>
        <xdr:cNvCxnSpPr/>
      </xdr:nvCxnSpPr>
      <xdr:spPr>
        <a:xfrm>
          <a:off x="13004800" y="130592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7" name="テキスト ボックス 436"/>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9" name="テキスト ボックス 438"/>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113756</xdr:rowOff>
    </xdr:from>
    <xdr:to>
      <xdr:col>82</xdr:col>
      <xdr:colOff>158750</xdr:colOff>
      <xdr:row>78</xdr:row>
      <xdr:rowOff>43906</xdr:rowOff>
    </xdr:to>
    <xdr:sp macro="" textlink="">
      <xdr:nvSpPr>
        <xdr:cNvPr id="445" name="楕円 444"/>
        <xdr:cNvSpPr/>
      </xdr:nvSpPr>
      <xdr:spPr>
        <a:xfrm>
          <a:off x="164592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85833</xdr:rowOff>
    </xdr:from>
    <xdr:ext cx="762000" cy="259045"/>
    <xdr:sp macro="" textlink="">
      <xdr:nvSpPr>
        <xdr:cNvPr id="446" name="公債費以外該当値テキスト"/>
        <xdr:cNvSpPr txBox="1"/>
      </xdr:nvSpPr>
      <xdr:spPr>
        <a:xfrm>
          <a:off x="165989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166007</xdr:rowOff>
    </xdr:from>
    <xdr:to>
      <xdr:col>74</xdr:col>
      <xdr:colOff>31750</xdr:colOff>
      <xdr:row>76</xdr:row>
      <xdr:rowOff>96157</xdr:rowOff>
    </xdr:to>
    <xdr:sp macro="" textlink="">
      <xdr:nvSpPr>
        <xdr:cNvPr id="449" name="楕円 448"/>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106334</xdr:rowOff>
    </xdr:from>
    <xdr:ext cx="762000" cy="259045"/>
    <xdr:sp macro="" textlink="">
      <xdr:nvSpPr>
        <xdr:cNvPr id="450" name="テキスト ボックス 449"/>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46808</xdr:rowOff>
    </xdr:from>
    <xdr:to>
      <xdr:col>69</xdr:col>
      <xdr:colOff>142875</xdr:colOff>
      <xdr:row>76</xdr:row>
      <xdr:rowOff>148408</xdr:rowOff>
    </xdr:to>
    <xdr:sp macro="" textlink="">
      <xdr:nvSpPr>
        <xdr:cNvPr id="451" name="楕円 450"/>
        <xdr:cNvSpPr/>
      </xdr:nvSpPr>
      <xdr:spPr>
        <a:xfrm>
          <a:off x="13843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158586</xdr:rowOff>
    </xdr:from>
    <xdr:ext cx="762000" cy="259045"/>
    <xdr:sp macro="" textlink="">
      <xdr:nvSpPr>
        <xdr:cNvPr id="452" name="テキスト ボックス 451"/>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149679</xdr:rowOff>
    </xdr:from>
    <xdr:to>
      <xdr:col>65</xdr:col>
      <xdr:colOff>53975</xdr:colOff>
      <xdr:row>76</xdr:row>
      <xdr:rowOff>79829</xdr:rowOff>
    </xdr:to>
    <xdr:sp macro="" textlink="">
      <xdr:nvSpPr>
        <xdr:cNvPr id="453" name="楕円 452"/>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90005</xdr:rowOff>
    </xdr:from>
    <xdr:ext cx="762000" cy="259045"/>
    <xdr:sp macro="" textlink="">
      <xdr:nvSpPr>
        <xdr:cNvPr id="454" name="テキスト ボックス 453"/>
        <xdr:cNvSpPr txBox="1"/>
      </xdr:nvSpPr>
      <xdr:spPr>
        <a:xfrm>
          <a:off x="12623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153685</xdr:rowOff>
    </xdr:from>
    <xdr:to>
      <xdr:col>29</xdr:col>
      <xdr:colOff>127000</xdr:colOff>
      <xdr:row>17</xdr:row>
      <xdr:rowOff>1053</xdr:rowOff>
    </xdr:to>
    <xdr:cxnSp macro="">
      <xdr:nvCxnSpPr>
        <xdr:cNvPr id="49" name="直線コネクタ 48"/>
        <xdr:cNvCxnSpPr/>
      </xdr:nvCxnSpPr>
      <xdr:spPr bwMode="auto">
        <a:xfrm flipV="1">
          <a:off x="5003800" y="2944510"/>
          <a:ext cx="6477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1053</xdr:rowOff>
    </xdr:from>
    <xdr:to>
      <xdr:col>26</xdr:col>
      <xdr:colOff>50800</xdr:colOff>
      <xdr:row>17</xdr:row>
      <xdr:rowOff>27096</xdr:rowOff>
    </xdr:to>
    <xdr:cxnSp macro="">
      <xdr:nvCxnSpPr>
        <xdr:cNvPr id="52" name="直線コネクタ 51"/>
        <xdr:cNvCxnSpPr/>
      </xdr:nvCxnSpPr>
      <xdr:spPr bwMode="auto">
        <a:xfrm flipV="1">
          <a:off x="4305300" y="2963328"/>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27096</xdr:rowOff>
    </xdr:from>
    <xdr:to>
      <xdr:col>22</xdr:col>
      <xdr:colOff>114300</xdr:colOff>
      <xdr:row>17</xdr:row>
      <xdr:rowOff>38553</xdr:rowOff>
    </xdr:to>
    <xdr:cxnSp macro="">
      <xdr:nvCxnSpPr>
        <xdr:cNvPr id="55" name="直線コネクタ 54"/>
        <xdr:cNvCxnSpPr/>
      </xdr:nvCxnSpPr>
      <xdr:spPr bwMode="auto">
        <a:xfrm flipV="1">
          <a:off x="3606800" y="2989371"/>
          <a:ext cx="6985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38553</xdr:rowOff>
    </xdr:from>
    <xdr:to>
      <xdr:col>18</xdr:col>
      <xdr:colOff>177800</xdr:colOff>
      <xdr:row>17</xdr:row>
      <xdr:rowOff>60958</xdr:rowOff>
    </xdr:to>
    <xdr:cxnSp macro="">
      <xdr:nvCxnSpPr>
        <xdr:cNvPr id="58" name="直線コネクタ 57"/>
        <xdr:cNvCxnSpPr/>
      </xdr:nvCxnSpPr>
      <xdr:spPr bwMode="auto">
        <a:xfrm flipV="1">
          <a:off x="2908300" y="3000828"/>
          <a:ext cx="698500" cy="2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167604</xdr:rowOff>
    </xdr:from>
    <xdr:ext cx="762000" cy="259045"/>
    <xdr:sp macro="" textlink="">
      <xdr:nvSpPr>
        <xdr:cNvPr id="60" name="テキスト ボックス 59"/>
        <xdr:cNvSpPr txBox="1"/>
      </xdr:nvSpPr>
      <xdr:spPr>
        <a:xfrm>
          <a:off x="32258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14231</xdr:rowOff>
    </xdr:from>
    <xdr:ext cx="762000" cy="259045"/>
    <xdr:sp macro="" textlink="">
      <xdr:nvSpPr>
        <xdr:cNvPr id="62" name="テキスト ボックス 61"/>
        <xdr:cNvSpPr txBox="1"/>
      </xdr:nvSpPr>
      <xdr:spPr>
        <a:xfrm>
          <a:off x="2527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102885</xdr:rowOff>
    </xdr:from>
    <xdr:to>
      <xdr:col>29</xdr:col>
      <xdr:colOff>177800</xdr:colOff>
      <xdr:row>17</xdr:row>
      <xdr:rowOff>33035</xdr:rowOff>
    </xdr:to>
    <xdr:sp macro="" textlink="">
      <xdr:nvSpPr>
        <xdr:cNvPr id="68" name="楕円 67"/>
        <xdr:cNvSpPr/>
      </xdr:nvSpPr>
      <xdr:spPr bwMode="auto">
        <a:xfrm>
          <a:off x="56007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119412</xdr:rowOff>
    </xdr:from>
    <xdr:ext cx="762000" cy="259045"/>
    <xdr:sp macro="" textlink="">
      <xdr:nvSpPr>
        <xdr:cNvPr id="69" name="人口1人当たり決算額の推移該当値テキスト130"/>
        <xdr:cNvSpPr txBox="1"/>
      </xdr:nvSpPr>
      <xdr:spPr>
        <a:xfrm>
          <a:off x="5740400" y="273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121703</xdr:rowOff>
    </xdr:from>
    <xdr:to>
      <xdr:col>26</xdr:col>
      <xdr:colOff>101600</xdr:colOff>
      <xdr:row>17</xdr:row>
      <xdr:rowOff>51853</xdr:rowOff>
    </xdr:to>
    <xdr:sp macro="" textlink="">
      <xdr:nvSpPr>
        <xdr:cNvPr id="70" name="楕円 69"/>
        <xdr:cNvSpPr/>
      </xdr:nvSpPr>
      <xdr:spPr bwMode="auto">
        <a:xfrm>
          <a:off x="49530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62030</xdr:rowOff>
    </xdr:from>
    <xdr:ext cx="736600" cy="259045"/>
    <xdr:sp macro="" textlink="">
      <xdr:nvSpPr>
        <xdr:cNvPr id="71" name="テキスト ボックス 70"/>
        <xdr:cNvSpPr txBox="1"/>
      </xdr:nvSpPr>
      <xdr:spPr>
        <a:xfrm>
          <a:off x="4622800" y="268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147746</xdr:rowOff>
    </xdr:from>
    <xdr:to>
      <xdr:col>22</xdr:col>
      <xdr:colOff>165100</xdr:colOff>
      <xdr:row>17</xdr:row>
      <xdr:rowOff>77896</xdr:rowOff>
    </xdr:to>
    <xdr:sp macro="" textlink="">
      <xdr:nvSpPr>
        <xdr:cNvPr id="72" name="楕円 71"/>
        <xdr:cNvSpPr/>
      </xdr:nvSpPr>
      <xdr:spPr bwMode="auto">
        <a:xfrm>
          <a:off x="42545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88073</xdr:rowOff>
    </xdr:from>
    <xdr:ext cx="762000" cy="259045"/>
    <xdr:sp macro="" textlink="">
      <xdr:nvSpPr>
        <xdr:cNvPr id="73" name="テキスト ボックス 72"/>
        <xdr:cNvSpPr txBox="1"/>
      </xdr:nvSpPr>
      <xdr:spPr>
        <a:xfrm>
          <a:off x="3924300" y="27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159203</xdr:rowOff>
    </xdr:from>
    <xdr:to>
      <xdr:col>19</xdr:col>
      <xdr:colOff>38100</xdr:colOff>
      <xdr:row>17</xdr:row>
      <xdr:rowOff>89353</xdr:rowOff>
    </xdr:to>
    <xdr:sp macro="" textlink="">
      <xdr:nvSpPr>
        <xdr:cNvPr id="74" name="楕円 73"/>
        <xdr:cNvSpPr/>
      </xdr:nvSpPr>
      <xdr:spPr bwMode="auto">
        <a:xfrm>
          <a:off x="3556000" y="29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99530</xdr:rowOff>
    </xdr:from>
    <xdr:ext cx="762000" cy="259045"/>
    <xdr:sp macro="" textlink="">
      <xdr:nvSpPr>
        <xdr:cNvPr id="75" name="テキスト ボックス 74"/>
        <xdr:cNvSpPr txBox="1"/>
      </xdr:nvSpPr>
      <xdr:spPr>
        <a:xfrm>
          <a:off x="3225800" y="271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10158</xdr:rowOff>
    </xdr:from>
    <xdr:to>
      <xdr:col>15</xdr:col>
      <xdr:colOff>101600</xdr:colOff>
      <xdr:row>17</xdr:row>
      <xdr:rowOff>111758</xdr:rowOff>
    </xdr:to>
    <xdr:sp macro="" textlink="">
      <xdr:nvSpPr>
        <xdr:cNvPr id="76" name="楕円 75"/>
        <xdr:cNvSpPr/>
      </xdr:nvSpPr>
      <xdr:spPr bwMode="auto">
        <a:xfrm>
          <a:off x="2857500" y="297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121935</xdr:rowOff>
    </xdr:from>
    <xdr:ext cx="762000" cy="259045"/>
    <xdr:sp macro="" textlink="">
      <xdr:nvSpPr>
        <xdr:cNvPr id="77" name="テキスト ボックス 76"/>
        <xdr:cNvSpPr txBox="1"/>
      </xdr:nvSpPr>
      <xdr:spPr>
        <a:xfrm>
          <a:off x="2527300" y="274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251116</xdr:rowOff>
    </xdr:from>
    <xdr:to>
      <xdr:col>29</xdr:col>
      <xdr:colOff>127000</xdr:colOff>
      <xdr:row>35</xdr:row>
      <xdr:rowOff>283088</xdr:rowOff>
    </xdr:to>
    <xdr:cxnSp macro="">
      <xdr:nvCxnSpPr>
        <xdr:cNvPr id="108" name="直線コネクタ 107"/>
        <xdr:cNvCxnSpPr/>
      </xdr:nvCxnSpPr>
      <xdr:spPr bwMode="auto">
        <a:xfrm>
          <a:off x="5003800" y="6861466"/>
          <a:ext cx="6477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208665</xdr:rowOff>
    </xdr:from>
    <xdr:to>
      <xdr:col>26</xdr:col>
      <xdr:colOff>50800</xdr:colOff>
      <xdr:row>35</xdr:row>
      <xdr:rowOff>251116</xdr:rowOff>
    </xdr:to>
    <xdr:cxnSp macro="">
      <xdr:nvCxnSpPr>
        <xdr:cNvPr id="111" name="直線コネクタ 110"/>
        <xdr:cNvCxnSpPr/>
      </xdr:nvCxnSpPr>
      <xdr:spPr bwMode="auto">
        <a:xfrm>
          <a:off x="4305300" y="6819015"/>
          <a:ext cx="6985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198703</xdr:rowOff>
    </xdr:from>
    <xdr:to>
      <xdr:col>22</xdr:col>
      <xdr:colOff>114300</xdr:colOff>
      <xdr:row>35</xdr:row>
      <xdr:rowOff>208665</xdr:rowOff>
    </xdr:to>
    <xdr:cxnSp macro="">
      <xdr:nvCxnSpPr>
        <xdr:cNvPr id="114" name="直線コネクタ 113"/>
        <xdr:cNvCxnSpPr/>
      </xdr:nvCxnSpPr>
      <xdr:spPr bwMode="auto">
        <a:xfrm>
          <a:off x="36068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167329</xdr:rowOff>
    </xdr:from>
    <xdr:to>
      <xdr:col>18</xdr:col>
      <xdr:colOff>177800</xdr:colOff>
      <xdr:row>35</xdr:row>
      <xdr:rowOff>198703</xdr:rowOff>
    </xdr:to>
    <xdr:cxnSp macro="">
      <xdr:nvCxnSpPr>
        <xdr:cNvPr id="117" name="直線コネクタ 116"/>
        <xdr:cNvCxnSpPr/>
      </xdr:nvCxnSpPr>
      <xdr:spPr bwMode="auto">
        <a:xfrm>
          <a:off x="2908300" y="6777679"/>
          <a:ext cx="698500" cy="3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232288</xdr:rowOff>
    </xdr:from>
    <xdr:to>
      <xdr:col>29</xdr:col>
      <xdr:colOff>177800</xdr:colOff>
      <xdr:row>35</xdr:row>
      <xdr:rowOff>333888</xdr:rowOff>
    </xdr:to>
    <xdr:sp macro="" textlink="">
      <xdr:nvSpPr>
        <xdr:cNvPr id="127" name="楕円 126"/>
        <xdr:cNvSpPr/>
      </xdr:nvSpPr>
      <xdr:spPr bwMode="auto">
        <a:xfrm>
          <a:off x="5600700" y="684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204365</xdr:rowOff>
    </xdr:from>
    <xdr:ext cx="762000" cy="259045"/>
    <xdr:sp macro="" textlink="">
      <xdr:nvSpPr>
        <xdr:cNvPr id="128" name="人口1人当たり決算額の推移該当値テキスト445"/>
        <xdr:cNvSpPr txBox="1"/>
      </xdr:nvSpPr>
      <xdr:spPr>
        <a:xfrm>
          <a:off x="5740400" y="681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200316</xdr:rowOff>
    </xdr:from>
    <xdr:to>
      <xdr:col>26</xdr:col>
      <xdr:colOff>101600</xdr:colOff>
      <xdr:row>35</xdr:row>
      <xdr:rowOff>301916</xdr:rowOff>
    </xdr:to>
    <xdr:sp macro="" textlink="">
      <xdr:nvSpPr>
        <xdr:cNvPr id="129" name="楕円 128"/>
        <xdr:cNvSpPr/>
      </xdr:nvSpPr>
      <xdr:spPr bwMode="auto">
        <a:xfrm>
          <a:off x="49530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286693</xdr:rowOff>
    </xdr:from>
    <xdr:ext cx="736600" cy="259045"/>
    <xdr:sp macro="" textlink="">
      <xdr:nvSpPr>
        <xdr:cNvPr id="130" name="テキスト ボックス 129"/>
        <xdr:cNvSpPr txBox="1"/>
      </xdr:nvSpPr>
      <xdr:spPr>
        <a:xfrm>
          <a:off x="4622800" y="689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157865</xdr:rowOff>
    </xdr:from>
    <xdr:to>
      <xdr:col>22</xdr:col>
      <xdr:colOff>165100</xdr:colOff>
      <xdr:row>35</xdr:row>
      <xdr:rowOff>259465</xdr:rowOff>
    </xdr:to>
    <xdr:sp macro="" textlink="">
      <xdr:nvSpPr>
        <xdr:cNvPr id="131" name="楕円 130"/>
        <xdr:cNvSpPr/>
      </xdr:nvSpPr>
      <xdr:spPr bwMode="auto">
        <a:xfrm>
          <a:off x="42545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269642</xdr:rowOff>
    </xdr:from>
    <xdr:ext cx="762000" cy="259045"/>
    <xdr:sp macro="" textlink="">
      <xdr:nvSpPr>
        <xdr:cNvPr id="132" name="テキスト ボックス 131"/>
        <xdr:cNvSpPr txBox="1"/>
      </xdr:nvSpPr>
      <xdr:spPr>
        <a:xfrm>
          <a:off x="3924300" y="65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147903</xdr:rowOff>
    </xdr:from>
    <xdr:to>
      <xdr:col>19</xdr:col>
      <xdr:colOff>38100</xdr:colOff>
      <xdr:row>35</xdr:row>
      <xdr:rowOff>249503</xdr:rowOff>
    </xdr:to>
    <xdr:sp macro="" textlink="">
      <xdr:nvSpPr>
        <xdr:cNvPr id="133" name="楕円 132"/>
        <xdr:cNvSpPr/>
      </xdr:nvSpPr>
      <xdr:spPr bwMode="auto">
        <a:xfrm>
          <a:off x="35560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259680</xdr:rowOff>
    </xdr:from>
    <xdr:ext cx="762000" cy="259045"/>
    <xdr:sp macro="" textlink="">
      <xdr:nvSpPr>
        <xdr:cNvPr id="134" name="テキスト ボックス 133"/>
        <xdr:cNvSpPr txBox="1"/>
      </xdr:nvSpPr>
      <xdr:spPr>
        <a:xfrm>
          <a:off x="32258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116529</xdr:rowOff>
    </xdr:from>
    <xdr:to>
      <xdr:col>15</xdr:col>
      <xdr:colOff>101600</xdr:colOff>
      <xdr:row>35</xdr:row>
      <xdr:rowOff>218129</xdr:rowOff>
    </xdr:to>
    <xdr:sp macro="" textlink="">
      <xdr:nvSpPr>
        <xdr:cNvPr id="135" name="楕円 134"/>
        <xdr:cNvSpPr/>
      </xdr:nvSpPr>
      <xdr:spPr bwMode="auto">
        <a:xfrm>
          <a:off x="2857500" y="672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228306</xdr:rowOff>
    </xdr:from>
    <xdr:ext cx="762000" cy="259045"/>
    <xdr:sp macro="" textlink="">
      <xdr:nvSpPr>
        <xdr:cNvPr id="136" name="テキスト ボックス 135"/>
        <xdr:cNvSpPr txBox="1"/>
      </xdr:nvSpPr>
      <xdr:spPr>
        <a:xfrm>
          <a:off x="2527300" y="64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43018</xdr:rowOff>
    </xdr:from>
    <xdr:to>
      <xdr:col>24</xdr:col>
      <xdr:colOff>63500</xdr:colOff>
      <xdr:row>35</xdr:row>
      <xdr:rowOff>56682</xdr:rowOff>
    </xdr:to>
    <xdr:cxnSp macro="">
      <xdr:nvCxnSpPr>
        <xdr:cNvPr id="58" name="直線コネクタ 57"/>
        <xdr:cNvCxnSpPr/>
      </xdr:nvCxnSpPr>
      <xdr:spPr>
        <a:xfrm flipV="1">
          <a:off x="3797300" y="6043768"/>
          <a:ext cx="8382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56682</xdr:rowOff>
    </xdr:from>
    <xdr:to>
      <xdr:col>19</xdr:col>
      <xdr:colOff>177800</xdr:colOff>
      <xdr:row>35</xdr:row>
      <xdr:rowOff>96426</xdr:rowOff>
    </xdr:to>
    <xdr:cxnSp macro="">
      <xdr:nvCxnSpPr>
        <xdr:cNvPr id="61" name="直線コネクタ 60"/>
        <xdr:cNvCxnSpPr/>
      </xdr:nvCxnSpPr>
      <xdr:spPr>
        <a:xfrm flipV="1">
          <a:off x="2908300" y="605743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96426</xdr:rowOff>
    </xdr:from>
    <xdr:to>
      <xdr:col>15</xdr:col>
      <xdr:colOff>50800</xdr:colOff>
      <xdr:row>35</xdr:row>
      <xdr:rowOff>117414</xdr:rowOff>
    </xdr:to>
    <xdr:cxnSp macro="">
      <xdr:nvCxnSpPr>
        <xdr:cNvPr id="64" name="直線コネクタ 63"/>
        <xdr:cNvCxnSpPr/>
      </xdr:nvCxnSpPr>
      <xdr:spPr>
        <a:xfrm flipV="1">
          <a:off x="2019300" y="609717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117414</xdr:rowOff>
    </xdr:from>
    <xdr:to>
      <xdr:col>10</xdr:col>
      <xdr:colOff>114300</xdr:colOff>
      <xdr:row>35</xdr:row>
      <xdr:rowOff>131738</xdr:rowOff>
    </xdr:to>
    <xdr:cxnSp macro="">
      <xdr:nvCxnSpPr>
        <xdr:cNvPr id="67" name="直線コネクタ 66"/>
        <xdr:cNvCxnSpPr/>
      </xdr:nvCxnSpPr>
      <xdr:spPr>
        <a:xfrm flipV="1">
          <a:off x="1130300" y="61181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70388</xdr:rowOff>
    </xdr:from>
    <xdr:ext cx="599010" cy="259045"/>
    <xdr:sp macro="" textlink="">
      <xdr:nvSpPr>
        <xdr:cNvPr id="69" name="テキスト ボックス 68"/>
        <xdr:cNvSpPr txBox="1"/>
      </xdr:nvSpPr>
      <xdr:spPr>
        <a:xfrm>
          <a:off x="1719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84799</xdr:rowOff>
    </xdr:from>
    <xdr:ext cx="599010" cy="259045"/>
    <xdr:sp macro="" textlink="">
      <xdr:nvSpPr>
        <xdr:cNvPr id="71" name="テキスト ボックス 70"/>
        <xdr:cNvSpPr txBox="1"/>
      </xdr:nvSpPr>
      <xdr:spPr>
        <a:xfrm>
          <a:off x="830795" y="625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163668</xdr:rowOff>
    </xdr:from>
    <xdr:to>
      <xdr:col>24</xdr:col>
      <xdr:colOff>114300</xdr:colOff>
      <xdr:row>35</xdr:row>
      <xdr:rowOff>93818</xdr:rowOff>
    </xdr:to>
    <xdr:sp macro="" textlink="">
      <xdr:nvSpPr>
        <xdr:cNvPr id="77" name="楕円 76"/>
        <xdr:cNvSpPr/>
      </xdr:nvSpPr>
      <xdr:spPr>
        <a:xfrm>
          <a:off x="4584700" y="5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15095</xdr:rowOff>
    </xdr:from>
    <xdr:ext cx="599010" cy="259045"/>
    <xdr:sp macro="" textlink="">
      <xdr:nvSpPr>
        <xdr:cNvPr id="78" name="人件費該当値テキスト"/>
        <xdr:cNvSpPr txBox="1"/>
      </xdr:nvSpPr>
      <xdr:spPr>
        <a:xfrm>
          <a:off x="4686300" y="58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5882</xdr:rowOff>
    </xdr:from>
    <xdr:to>
      <xdr:col>20</xdr:col>
      <xdr:colOff>38100</xdr:colOff>
      <xdr:row>35</xdr:row>
      <xdr:rowOff>107482</xdr:rowOff>
    </xdr:to>
    <xdr:sp macro="" textlink="">
      <xdr:nvSpPr>
        <xdr:cNvPr id="79" name="楕円 78"/>
        <xdr:cNvSpPr/>
      </xdr:nvSpPr>
      <xdr:spPr>
        <a:xfrm>
          <a:off x="3746500" y="60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124009</xdr:rowOff>
    </xdr:from>
    <xdr:ext cx="599010" cy="259045"/>
    <xdr:sp macro="" textlink="">
      <xdr:nvSpPr>
        <xdr:cNvPr id="80" name="テキスト ボックス 79"/>
        <xdr:cNvSpPr txBox="1"/>
      </xdr:nvSpPr>
      <xdr:spPr>
        <a:xfrm>
          <a:off x="3497795" y="57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45626</xdr:rowOff>
    </xdr:from>
    <xdr:to>
      <xdr:col>15</xdr:col>
      <xdr:colOff>101600</xdr:colOff>
      <xdr:row>35</xdr:row>
      <xdr:rowOff>147226</xdr:rowOff>
    </xdr:to>
    <xdr:sp macro="" textlink="">
      <xdr:nvSpPr>
        <xdr:cNvPr id="81" name="楕円 80"/>
        <xdr:cNvSpPr/>
      </xdr:nvSpPr>
      <xdr:spPr>
        <a:xfrm>
          <a:off x="2857500" y="60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163753</xdr:rowOff>
    </xdr:from>
    <xdr:ext cx="599010" cy="259045"/>
    <xdr:sp macro="" textlink="">
      <xdr:nvSpPr>
        <xdr:cNvPr id="82" name="テキスト ボックス 81"/>
        <xdr:cNvSpPr txBox="1"/>
      </xdr:nvSpPr>
      <xdr:spPr>
        <a:xfrm>
          <a:off x="2608795" y="58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66614</xdr:rowOff>
    </xdr:from>
    <xdr:to>
      <xdr:col>10</xdr:col>
      <xdr:colOff>165100</xdr:colOff>
      <xdr:row>35</xdr:row>
      <xdr:rowOff>168214</xdr:rowOff>
    </xdr:to>
    <xdr:sp macro="" textlink="">
      <xdr:nvSpPr>
        <xdr:cNvPr id="83" name="楕円 82"/>
        <xdr:cNvSpPr/>
      </xdr:nvSpPr>
      <xdr:spPr>
        <a:xfrm>
          <a:off x="1968500" y="60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13291</xdr:rowOff>
    </xdr:from>
    <xdr:ext cx="599010" cy="259045"/>
    <xdr:sp macro="" textlink="">
      <xdr:nvSpPr>
        <xdr:cNvPr id="84" name="テキスト ボックス 83"/>
        <xdr:cNvSpPr txBox="1"/>
      </xdr:nvSpPr>
      <xdr:spPr>
        <a:xfrm>
          <a:off x="1719795" y="58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80938</xdr:rowOff>
    </xdr:from>
    <xdr:to>
      <xdr:col>6</xdr:col>
      <xdr:colOff>38100</xdr:colOff>
      <xdr:row>36</xdr:row>
      <xdr:rowOff>11088</xdr:rowOff>
    </xdr:to>
    <xdr:sp macro="" textlink="">
      <xdr:nvSpPr>
        <xdr:cNvPr id="85" name="楕円 84"/>
        <xdr:cNvSpPr/>
      </xdr:nvSpPr>
      <xdr:spPr>
        <a:xfrm>
          <a:off x="1079500" y="60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27615</xdr:rowOff>
    </xdr:from>
    <xdr:ext cx="599010" cy="259045"/>
    <xdr:sp macro="" textlink="">
      <xdr:nvSpPr>
        <xdr:cNvPr id="86" name="テキスト ボックス 85"/>
        <xdr:cNvSpPr txBox="1"/>
      </xdr:nvSpPr>
      <xdr:spPr>
        <a:xfrm>
          <a:off x="830795" y="585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12102</xdr:rowOff>
    </xdr:from>
    <xdr:to>
      <xdr:col>24</xdr:col>
      <xdr:colOff>63500</xdr:colOff>
      <xdr:row>58</xdr:row>
      <xdr:rowOff>67353</xdr:rowOff>
    </xdr:to>
    <xdr:cxnSp macro="">
      <xdr:nvCxnSpPr>
        <xdr:cNvPr id="117" name="直線コネクタ 116"/>
        <xdr:cNvCxnSpPr/>
      </xdr:nvCxnSpPr>
      <xdr:spPr>
        <a:xfrm flipV="1">
          <a:off x="3797300" y="9956202"/>
          <a:ext cx="838200" cy="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59791</xdr:rowOff>
    </xdr:from>
    <xdr:to>
      <xdr:col>19</xdr:col>
      <xdr:colOff>177800</xdr:colOff>
      <xdr:row>58</xdr:row>
      <xdr:rowOff>67353</xdr:rowOff>
    </xdr:to>
    <xdr:cxnSp macro="">
      <xdr:nvCxnSpPr>
        <xdr:cNvPr id="120" name="直線コネクタ 119"/>
        <xdr:cNvCxnSpPr/>
      </xdr:nvCxnSpPr>
      <xdr:spPr>
        <a:xfrm>
          <a:off x="2908300" y="10003891"/>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59791</xdr:rowOff>
    </xdr:from>
    <xdr:to>
      <xdr:col>15</xdr:col>
      <xdr:colOff>50800</xdr:colOff>
      <xdr:row>58</xdr:row>
      <xdr:rowOff>102634</xdr:rowOff>
    </xdr:to>
    <xdr:cxnSp macro="">
      <xdr:nvCxnSpPr>
        <xdr:cNvPr id="123" name="直線コネクタ 122"/>
        <xdr:cNvCxnSpPr/>
      </xdr:nvCxnSpPr>
      <xdr:spPr>
        <a:xfrm flipV="1">
          <a:off x="2019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102634</xdr:rowOff>
    </xdr:from>
    <xdr:to>
      <xdr:col>10</xdr:col>
      <xdr:colOff>114300</xdr:colOff>
      <xdr:row>58</xdr:row>
      <xdr:rowOff>109151</xdr:rowOff>
    </xdr:to>
    <xdr:cxnSp macro="">
      <xdr:nvCxnSpPr>
        <xdr:cNvPr id="126" name="直線コネクタ 125"/>
        <xdr:cNvCxnSpPr/>
      </xdr:nvCxnSpPr>
      <xdr:spPr>
        <a:xfrm flipV="1">
          <a:off x="1130300" y="1004673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132752</xdr:rowOff>
    </xdr:from>
    <xdr:to>
      <xdr:col>24</xdr:col>
      <xdr:colOff>114300</xdr:colOff>
      <xdr:row>58</xdr:row>
      <xdr:rowOff>62902</xdr:rowOff>
    </xdr:to>
    <xdr:sp macro="" textlink="">
      <xdr:nvSpPr>
        <xdr:cNvPr id="136" name="楕円 135"/>
        <xdr:cNvSpPr/>
      </xdr:nvSpPr>
      <xdr:spPr>
        <a:xfrm>
          <a:off x="4584700" y="9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47679</xdr:rowOff>
    </xdr:from>
    <xdr:ext cx="599010" cy="259045"/>
    <xdr:sp macro="" textlink="">
      <xdr:nvSpPr>
        <xdr:cNvPr id="137" name="物件費該当値テキスト"/>
        <xdr:cNvSpPr txBox="1"/>
      </xdr:nvSpPr>
      <xdr:spPr>
        <a:xfrm>
          <a:off x="4686300" y="9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16553</xdr:rowOff>
    </xdr:from>
    <xdr:to>
      <xdr:col>20</xdr:col>
      <xdr:colOff>38100</xdr:colOff>
      <xdr:row>58</xdr:row>
      <xdr:rowOff>118153</xdr:rowOff>
    </xdr:to>
    <xdr:sp macro="" textlink="">
      <xdr:nvSpPr>
        <xdr:cNvPr id="138" name="楕円 137"/>
        <xdr:cNvSpPr/>
      </xdr:nvSpPr>
      <xdr:spPr>
        <a:xfrm>
          <a:off x="37465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109280</xdr:rowOff>
    </xdr:from>
    <xdr:ext cx="599010" cy="259045"/>
    <xdr:sp macro="" textlink="">
      <xdr:nvSpPr>
        <xdr:cNvPr id="139" name="テキスト ボックス 138"/>
        <xdr:cNvSpPr txBox="1"/>
      </xdr:nvSpPr>
      <xdr:spPr>
        <a:xfrm>
          <a:off x="3497795" y="100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8991</xdr:rowOff>
    </xdr:from>
    <xdr:to>
      <xdr:col>15</xdr:col>
      <xdr:colOff>101600</xdr:colOff>
      <xdr:row>58</xdr:row>
      <xdr:rowOff>110591</xdr:rowOff>
    </xdr:to>
    <xdr:sp macro="" textlink="">
      <xdr:nvSpPr>
        <xdr:cNvPr id="140" name="楕円 139"/>
        <xdr:cNvSpPr/>
      </xdr:nvSpPr>
      <xdr:spPr>
        <a:xfrm>
          <a:off x="2857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101718</xdr:rowOff>
    </xdr:from>
    <xdr:ext cx="599010" cy="259045"/>
    <xdr:sp macro="" textlink="">
      <xdr:nvSpPr>
        <xdr:cNvPr id="141" name="テキスト ボックス 140"/>
        <xdr:cNvSpPr txBox="1"/>
      </xdr:nvSpPr>
      <xdr:spPr>
        <a:xfrm>
          <a:off x="2608795"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51834</xdr:rowOff>
    </xdr:from>
    <xdr:to>
      <xdr:col>10</xdr:col>
      <xdr:colOff>165100</xdr:colOff>
      <xdr:row>58</xdr:row>
      <xdr:rowOff>153434</xdr:rowOff>
    </xdr:to>
    <xdr:sp macro="" textlink="">
      <xdr:nvSpPr>
        <xdr:cNvPr id="142" name="楕円 141"/>
        <xdr:cNvSpPr/>
      </xdr:nvSpPr>
      <xdr:spPr>
        <a:xfrm>
          <a:off x="1968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144561</xdr:rowOff>
    </xdr:from>
    <xdr:ext cx="599010" cy="259045"/>
    <xdr:sp macro="" textlink="">
      <xdr:nvSpPr>
        <xdr:cNvPr id="143" name="テキスト ボックス 142"/>
        <xdr:cNvSpPr txBox="1"/>
      </xdr:nvSpPr>
      <xdr:spPr>
        <a:xfrm>
          <a:off x="1719795"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58351</xdr:rowOff>
    </xdr:from>
    <xdr:to>
      <xdr:col>6</xdr:col>
      <xdr:colOff>38100</xdr:colOff>
      <xdr:row>58</xdr:row>
      <xdr:rowOff>159951</xdr:rowOff>
    </xdr:to>
    <xdr:sp macro="" textlink="">
      <xdr:nvSpPr>
        <xdr:cNvPr id="144" name="楕円 143"/>
        <xdr:cNvSpPr/>
      </xdr:nvSpPr>
      <xdr:spPr>
        <a:xfrm>
          <a:off x="1079500" y="100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151078</xdr:rowOff>
    </xdr:from>
    <xdr:ext cx="534377" cy="259045"/>
    <xdr:sp macro="" textlink="">
      <xdr:nvSpPr>
        <xdr:cNvPr id="145" name="テキスト ボックス 144"/>
        <xdr:cNvSpPr txBox="1"/>
      </xdr:nvSpPr>
      <xdr:spPr>
        <a:xfrm>
          <a:off x="863111" y="100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125202</xdr:rowOff>
    </xdr:from>
    <xdr:to>
      <xdr:col>24</xdr:col>
      <xdr:colOff>63500</xdr:colOff>
      <xdr:row>77</xdr:row>
      <xdr:rowOff>147569</xdr:rowOff>
    </xdr:to>
    <xdr:cxnSp macro="">
      <xdr:nvCxnSpPr>
        <xdr:cNvPr id="170" name="直線コネクタ 169"/>
        <xdr:cNvCxnSpPr/>
      </xdr:nvCxnSpPr>
      <xdr:spPr>
        <a:xfrm flipV="1">
          <a:off x="3797300" y="13326852"/>
          <a:ext cx="838200" cy="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147569</xdr:rowOff>
    </xdr:from>
    <xdr:to>
      <xdr:col>19</xdr:col>
      <xdr:colOff>177800</xdr:colOff>
      <xdr:row>77</xdr:row>
      <xdr:rowOff>155525</xdr:rowOff>
    </xdr:to>
    <xdr:cxnSp macro="">
      <xdr:nvCxnSpPr>
        <xdr:cNvPr id="173" name="直線コネクタ 172"/>
        <xdr:cNvCxnSpPr/>
      </xdr:nvCxnSpPr>
      <xdr:spPr>
        <a:xfrm flipV="1">
          <a:off x="2908300" y="1334921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155525</xdr:rowOff>
    </xdr:from>
    <xdr:to>
      <xdr:col>15</xdr:col>
      <xdr:colOff>50800</xdr:colOff>
      <xdr:row>78</xdr:row>
      <xdr:rowOff>2077</xdr:rowOff>
    </xdr:to>
    <xdr:cxnSp macro="">
      <xdr:nvCxnSpPr>
        <xdr:cNvPr id="176" name="直線コネクタ 175"/>
        <xdr:cNvCxnSpPr/>
      </xdr:nvCxnSpPr>
      <xdr:spPr>
        <a:xfrm flipV="1">
          <a:off x="2019300" y="1335717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2077</xdr:rowOff>
    </xdr:from>
    <xdr:to>
      <xdr:col>10</xdr:col>
      <xdr:colOff>114300</xdr:colOff>
      <xdr:row>78</xdr:row>
      <xdr:rowOff>6947</xdr:rowOff>
    </xdr:to>
    <xdr:cxnSp macro="">
      <xdr:nvCxnSpPr>
        <xdr:cNvPr id="179" name="直線コネクタ 178"/>
        <xdr:cNvCxnSpPr/>
      </xdr:nvCxnSpPr>
      <xdr:spPr>
        <a:xfrm flipV="1">
          <a:off x="1130300" y="13375177"/>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74402</xdr:rowOff>
    </xdr:from>
    <xdr:to>
      <xdr:col>24</xdr:col>
      <xdr:colOff>114300</xdr:colOff>
      <xdr:row>78</xdr:row>
      <xdr:rowOff>4552</xdr:rowOff>
    </xdr:to>
    <xdr:sp macro="" textlink="">
      <xdr:nvSpPr>
        <xdr:cNvPr id="189" name="楕円 188"/>
        <xdr:cNvSpPr/>
      </xdr:nvSpPr>
      <xdr:spPr>
        <a:xfrm>
          <a:off x="4584700" y="132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160779</xdr:rowOff>
    </xdr:from>
    <xdr:ext cx="534377" cy="259045"/>
    <xdr:sp macro="" textlink="">
      <xdr:nvSpPr>
        <xdr:cNvPr id="190" name="維持補修費該当値テキスト"/>
        <xdr:cNvSpPr txBox="1"/>
      </xdr:nvSpPr>
      <xdr:spPr>
        <a:xfrm>
          <a:off x="4686300"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96769</xdr:rowOff>
    </xdr:from>
    <xdr:to>
      <xdr:col>20</xdr:col>
      <xdr:colOff>38100</xdr:colOff>
      <xdr:row>78</xdr:row>
      <xdr:rowOff>26919</xdr:rowOff>
    </xdr:to>
    <xdr:sp macro="" textlink="">
      <xdr:nvSpPr>
        <xdr:cNvPr id="191" name="楕円 190"/>
        <xdr:cNvSpPr/>
      </xdr:nvSpPr>
      <xdr:spPr>
        <a:xfrm>
          <a:off x="3746500" y="132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18046</xdr:rowOff>
    </xdr:from>
    <xdr:ext cx="469744" cy="259045"/>
    <xdr:sp macro="" textlink="">
      <xdr:nvSpPr>
        <xdr:cNvPr id="192" name="テキスト ボックス 191"/>
        <xdr:cNvSpPr txBox="1"/>
      </xdr:nvSpPr>
      <xdr:spPr>
        <a:xfrm>
          <a:off x="3562428" y="1339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104725</xdr:rowOff>
    </xdr:from>
    <xdr:to>
      <xdr:col>15</xdr:col>
      <xdr:colOff>101600</xdr:colOff>
      <xdr:row>78</xdr:row>
      <xdr:rowOff>34875</xdr:rowOff>
    </xdr:to>
    <xdr:sp macro="" textlink="">
      <xdr:nvSpPr>
        <xdr:cNvPr id="193" name="楕円 192"/>
        <xdr:cNvSpPr/>
      </xdr:nvSpPr>
      <xdr:spPr>
        <a:xfrm>
          <a:off x="2857500" y="133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26002</xdr:rowOff>
    </xdr:from>
    <xdr:ext cx="469744" cy="259045"/>
    <xdr:sp macro="" textlink="">
      <xdr:nvSpPr>
        <xdr:cNvPr id="194" name="テキスト ボックス 193"/>
        <xdr:cNvSpPr txBox="1"/>
      </xdr:nvSpPr>
      <xdr:spPr>
        <a:xfrm>
          <a:off x="2673428" y="133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122727</xdr:rowOff>
    </xdr:from>
    <xdr:to>
      <xdr:col>10</xdr:col>
      <xdr:colOff>165100</xdr:colOff>
      <xdr:row>78</xdr:row>
      <xdr:rowOff>52877</xdr:rowOff>
    </xdr:to>
    <xdr:sp macro="" textlink="">
      <xdr:nvSpPr>
        <xdr:cNvPr id="195" name="楕円 194"/>
        <xdr:cNvSpPr/>
      </xdr:nvSpPr>
      <xdr:spPr>
        <a:xfrm>
          <a:off x="1968500" y="133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44004</xdr:rowOff>
    </xdr:from>
    <xdr:ext cx="469744" cy="259045"/>
    <xdr:sp macro="" textlink="">
      <xdr:nvSpPr>
        <xdr:cNvPr id="196" name="テキスト ボックス 195"/>
        <xdr:cNvSpPr txBox="1"/>
      </xdr:nvSpPr>
      <xdr:spPr>
        <a:xfrm>
          <a:off x="1784428" y="134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127597</xdr:rowOff>
    </xdr:from>
    <xdr:to>
      <xdr:col>6</xdr:col>
      <xdr:colOff>38100</xdr:colOff>
      <xdr:row>78</xdr:row>
      <xdr:rowOff>57747</xdr:rowOff>
    </xdr:to>
    <xdr:sp macro="" textlink="">
      <xdr:nvSpPr>
        <xdr:cNvPr id="197" name="楕円 196"/>
        <xdr:cNvSpPr/>
      </xdr:nvSpPr>
      <xdr:spPr>
        <a:xfrm>
          <a:off x="1079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48874</xdr:rowOff>
    </xdr:from>
    <xdr:ext cx="469744" cy="259045"/>
    <xdr:sp macro="" textlink="">
      <xdr:nvSpPr>
        <xdr:cNvPr id="198" name="テキスト ボックス 197"/>
        <xdr:cNvSpPr txBox="1"/>
      </xdr:nvSpPr>
      <xdr:spPr>
        <a:xfrm>
          <a:off x="895428" y="134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116678</xdr:rowOff>
    </xdr:from>
    <xdr:to>
      <xdr:col>24</xdr:col>
      <xdr:colOff>63500</xdr:colOff>
      <xdr:row>95</xdr:row>
      <xdr:rowOff>165227</xdr:rowOff>
    </xdr:to>
    <xdr:cxnSp macro="">
      <xdr:nvCxnSpPr>
        <xdr:cNvPr id="231" name="直線コネクタ 230"/>
        <xdr:cNvCxnSpPr/>
      </xdr:nvCxnSpPr>
      <xdr:spPr>
        <a:xfrm flipV="1">
          <a:off x="3797300" y="16404428"/>
          <a:ext cx="8382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165227</xdr:rowOff>
    </xdr:from>
    <xdr:to>
      <xdr:col>19</xdr:col>
      <xdr:colOff>177800</xdr:colOff>
      <xdr:row>96</xdr:row>
      <xdr:rowOff>103029</xdr:rowOff>
    </xdr:to>
    <xdr:cxnSp macro="">
      <xdr:nvCxnSpPr>
        <xdr:cNvPr id="234" name="直線コネクタ 233"/>
        <xdr:cNvCxnSpPr/>
      </xdr:nvCxnSpPr>
      <xdr:spPr>
        <a:xfrm flipV="1">
          <a:off x="2908300" y="16452977"/>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103029</xdr:rowOff>
    </xdr:from>
    <xdr:to>
      <xdr:col>15</xdr:col>
      <xdr:colOff>50800</xdr:colOff>
      <xdr:row>96</xdr:row>
      <xdr:rowOff>104733</xdr:rowOff>
    </xdr:to>
    <xdr:cxnSp macro="">
      <xdr:nvCxnSpPr>
        <xdr:cNvPr id="237" name="直線コネクタ 236"/>
        <xdr:cNvCxnSpPr/>
      </xdr:nvCxnSpPr>
      <xdr:spPr>
        <a:xfrm flipV="1">
          <a:off x="2019300" y="16562229"/>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104733</xdr:rowOff>
    </xdr:from>
    <xdr:to>
      <xdr:col>10</xdr:col>
      <xdr:colOff>114300</xdr:colOff>
      <xdr:row>96</xdr:row>
      <xdr:rowOff>163703</xdr:rowOff>
    </xdr:to>
    <xdr:cxnSp macro="">
      <xdr:nvCxnSpPr>
        <xdr:cNvPr id="240" name="直線コネクタ 239"/>
        <xdr:cNvCxnSpPr/>
      </xdr:nvCxnSpPr>
      <xdr:spPr>
        <a:xfrm flipV="1">
          <a:off x="1130300" y="16563933"/>
          <a:ext cx="889000" cy="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127951</xdr:rowOff>
    </xdr:from>
    <xdr:ext cx="534377" cy="259045"/>
    <xdr:sp macro="" textlink="">
      <xdr:nvSpPr>
        <xdr:cNvPr id="242" name="テキスト ボックス 241"/>
        <xdr:cNvSpPr txBox="1"/>
      </xdr:nvSpPr>
      <xdr:spPr>
        <a:xfrm>
          <a:off x="1752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5669</xdr:rowOff>
    </xdr:from>
    <xdr:ext cx="534377" cy="259045"/>
    <xdr:sp macro="" textlink="">
      <xdr:nvSpPr>
        <xdr:cNvPr id="244" name="テキスト ボックス 243"/>
        <xdr:cNvSpPr txBox="1"/>
      </xdr:nvSpPr>
      <xdr:spPr>
        <a:xfrm>
          <a:off x="863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65878</xdr:rowOff>
    </xdr:from>
    <xdr:to>
      <xdr:col>24</xdr:col>
      <xdr:colOff>114300</xdr:colOff>
      <xdr:row>95</xdr:row>
      <xdr:rowOff>167478</xdr:rowOff>
    </xdr:to>
    <xdr:sp macro="" textlink="">
      <xdr:nvSpPr>
        <xdr:cNvPr id="250" name="楕円 249"/>
        <xdr:cNvSpPr/>
      </xdr:nvSpPr>
      <xdr:spPr>
        <a:xfrm>
          <a:off x="4584700" y="16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88755</xdr:rowOff>
    </xdr:from>
    <xdr:ext cx="534377" cy="259045"/>
    <xdr:sp macro="" textlink="">
      <xdr:nvSpPr>
        <xdr:cNvPr id="251" name="扶助費該当値テキスト"/>
        <xdr:cNvSpPr txBox="1"/>
      </xdr:nvSpPr>
      <xdr:spPr>
        <a:xfrm>
          <a:off x="4686300" y="162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114427</xdr:rowOff>
    </xdr:from>
    <xdr:to>
      <xdr:col>20</xdr:col>
      <xdr:colOff>38100</xdr:colOff>
      <xdr:row>96</xdr:row>
      <xdr:rowOff>44577</xdr:rowOff>
    </xdr:to>
    <xdr:sp macro="" textlink="">
      <xdr:nvSpPr>
        <xdr:cNvPr id="252" name="楕円 251"/>
        <xdr:cNvSpPr/>
      </xdr:nvSpPr>
      <xdr:spPr>
        <a:xfrm>
          <a:off x="3746500" y="164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61104</xdr:rowOff>
    </xdr:from>
    <xdr:ext cx="534377" cy="259045"/>
    <xdr:sp macro="" textlink="">
      <xdr:nvSpPr>
        <xdr:cNvPr id="253" name="テキスト ボックス 252"/>
        <xdr:cNvSpPr txBox="1"/>
      </xdr:nvSpPr>
      <xdr:spPr>
        <a:xfrm>
          <a:off x="3530111" y="16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52229</xdr:rowOff>
    </xdr:from>
    <xdr:to>
      <xdr:col>15</xdr:col>
      <xdr:colOff>101600</xdr:colOff>
      <xdr:row>96</xdr:row>
      <xdr:rowOff>153829</xdr:rowOff>
    </xdr:to>
    <xdr:sp macro="" textlink="">
      <xdr:nvSpPr>
        <xdr:cNvPr id="254" name="楕円 253"/>
        <xdr:cNvSpPr/>
      </xdr:nvSpPr>
      <xdr:spPr>
        <a:xfrm>
          <a:off x="2857500" y="165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144956</xdr:rowOff>
    </xdr:from>
    <xdr:ext cx="534377" cy="259045"/>
    <xdr:sp macro="" textlink="">
      <xdr:nvSpPr>
        <xdr:cNvPr id="255" name="テキスト ボックス 254"/>
        <xdr:cNvSpPr txBox="1"/>
      </xdr:nvSpPr>
      <xdr:spPr>
        <a:xfrm>
          <a:off x="2641111" y="166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53933</xdr:rowOff>
    </xdr:from>
    <xdr:to>
      <xdr:col>10</xdr:col>
      <xdr:colOff>165100</xdr:colOff>
      <xdr:row>96</xdr:row>
      <xdr:rowOff>155533</xdr:rowOff>
    </xdr:to>
    <xdr:sp macro="" textlink="">
      <xdr:nvSpPr>
        <xdr:cNvPr id="256" name="楕円 255"/>
        <xdr:cNvSpPr/>
      </xdr:nvSpPr>
      <xdr:spPr>
        <a:xfrm>
          <a:off x="1968500" y="165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146660</xdr:rowOff>
    </xdr:from>
    <xdr:ext cx="534377" cy="259045"/>
    <xdr:sp macro="" textlink="">
      <xdr:nvSpPr>
        <xdr:cNvPr id="257" name="テキスト ボックス 256"/>
        <xdr:cNvSpPr txBox="1"/>
      </xdr:nvSpPr>
      <xdr:spPr>
        <a:xfrm>
          <a:off x="1752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112903</xdr:rowOff>
    </xdr:from>
    <xdr:to>
      <xdr:col>6</xdr:col>
      <xdr:colOff>38100</xdr:colOff>
      <xdr:row>97</xdr:row>
      <xdr:rowOff>43053</xdr:rowOff>
    </xdr:to>
    <xdr:sp macro="" textlink="">
      <xdr:nvSpPr>
        <xdr:cNvPr id="258" name="楕円 257"/>
        <xdr:cNvSpPr/>
      </xdr:nvSpPr>
      <xdr:spPr>
        <a:xfrm>
          <a:off x="1079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34180</xdr:rowOff>
    </xdr:from>
    <xdr:ext cx="534377" cy="259045"/>
    <xdr:sp macro="" textlink="">
      <xdr:nvSpPr>
        <xdr:cNvPr id="259" name="テキスト ボックス 258"/>
        <xdr:cNvSpPr txBox="1"/>
      </xdr:nvSpPr>
      <xdr:spPr>
        <a:xfrm>
          <a:off x="863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6384</xdr:rowOff>
    </xdr:from>
    <xdr:to>
      <xdr:col>55</xdr:col>
      <xdr:colOff>0</xdr:colOff>
      <xdr:row>38</xdr:row>
      <xdr:rowOff>25242</xdr:rowOff>
    </xdr:to>
    <xdr:cxnSp macro="">
      <xdr:nvCxnSpPr>
        <xdr:cNvPr id="290" name="直線コネクタ 289"/>
        <xdr:cNvCxnSpPr/>
      </xdr:nvCxnSpPr>
      <xdr:spPr>
        <a:xfrm flipV="1">
          <a:off x="9639300" y="6521484"/>
          <a:ext cx="838200" cy="1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2794</xdr:rowOff>
    </xdr:from>
    <xdr:to>
      <xdr:col>50</xdr:col>
      <xdr:colOff>114300</xdr:colOff>
      <xdr:row>38</xdr:row>
      <xdr:rowOff>25242</xdr:rowOff>
    </xdr:to>
    <xdr:cxnSp macro="">
      <xdr:nvCxnSpPr>
        <xdr:cNvPr id="293" name="直線コネクタ 292"/>
        <xdr:cNvCxnSpPr/>
      </xdr:nvCxnSpPr>
      <xdr:spPr>
        <a:xfrm>
          <a:off x="8750300" y="6517894"/>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2794</xdr:rowOff>
    </xdr:from>
    <xdr:to>
      <xdr:col>45</xdr:col>
      <xdr:colOff>177800</xdr:colOff>
      <xdr:row>38</xdr:row>
      <xdr:rowOff>26058</xdr:rowOff>
    </xdr:to>
    <xdr:cxnSp macro="">
      <xdr:nvCxnSpPr>
        <xdr:cNvPr id="296" name="直線コネクタ 295"/>
        <xdr:cNvCxnSpPr/>
      </xdr:nvCxnSpPr>
      <xdr:spPr>
        <a:xfrm flipV="1">
          <a:off x="7861300" y="6517894"/>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26058</xdr:rowOff>
    </xdr:from>
    <xdr:to>
      <xdr:col>41</xdr:col>
      <xdr:colOff>50800</xdr:colOff>
      <xdr:row>38</xdr:row>
      <xdr:rowOff>37102</xdr:rowOff>
    </xdr:to>
    <xdr:cxnSp macro="">
      <xdr:nvCxnSpPr>
        <xdr:cNvPr id="299" name="直線コネクタ 298"/>
        <xdr:cNvCxnSpPr/>
      </xdr:nvCxnSpPr>
      <xdr:spPr>
        <a:xfrm flipV="1">
          <a:off x="6972300" y="6541158"/>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86419</xdr:rowOff>
    </xdr:from>
    <xdr:ext cx="599010" cy="259045"/>
    <xdr:sp macro="" textlink="">
      <xdr:nvSpPr>
        <xdr:cNvPr id="301" name="テキスト ボックス 300"/>
        <xdr:cNvSpPr txBox="1"/>
      </xdr:nvSpPr>
      <xdr:spPr>
        <a:xfrm>
          <a:off x="7561795" y="62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101889</xdr:rowOff>
    </xdr:from>
    <xdr:ext cx="599010" cy="259045"/>
    <xdr:sp macro="" textlink="">
      <xdr:nvSpPr>
        <xdr:cNvPr id="303" name="テキスト ボックス 302"/>
        <xdr:cNvSpPr txBox="1"/>
      </xdr:nvSpPr>
      <xdr:spPr>
        <a:xfrm>
          <a:off x="6672795" y="62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127034</xdr:rowOff>
    </xdr:from>
    <xdr:to>
      <xdr:col>55</xdr:col>
      <xdr:colOff>50800</xdr:colOff>
      <xdr:row>38</xdr:row>
      <xdr:rowOff>57184</xdr:rowOff>
    </xdr:to>
    <xdr:sp macro="" textlink="">
      <xdr:nvSpPr>
        <xdr:cNvPr id="309" name="楕円 308"/>
        <xdr:cNvSpPr/>
      </xdr:nvSpPr>
      <xdr:spPr>
        <a:xfrm>
          <a:off x="10426700" y="64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105461</xdr:rowOff>
    </xdr:from>
    <xdr:ext cx="599010" cy="259045"/>
    <xdr:sp macro="" textlink="">
      <xdr:nvSpPr>
        <xdr:cNvPr id="310" name="補助費等該当値テキスト"/>
        <xdr:cNvSpPr txBox="1"/>
      </xdr:nvSpPr>
      <xdr:spPr>
        <a:xfrm>
          <a:off x="10528300" y="644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145891</xdr:rowOff>
    </xdr:from>
    <xdr:to>
      <xdr:col>50</xdr:col>
      <xdr:colOff>165100</xdr:colOff>
      <xdr:row>38</xdr:row>
      <xdr:rowOff>76042</xdr:rowOff>
    </xdr:to>
    <xdr:sp macro="" textlink="">
      <xdr:nvSpPr>
        <xdr:cNvPr id="311" name="楕円 310"/>
        <xdr:cNvSpPr/>
      </xdr:nvSpPr>
      <xdr:spPr>
        <a:xfrm>
          <a:off x="9588500" y="6489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67169</xdr:rowOff>
    </xdr:from>
    <xdr:ext cx="599010" cy="259045"/>
    <xdr:sp macro="" textlink="">
      <xdr:nvSpPr>
        <xdr:cNvPr id="312" name="テキスト ボックス 311"/>
        <xdr:cNvSpPr txBox="1"/>
      </xdr:nvSpPr>
      <xdr:spPr>
        <a:xfrm>
          <a:off x="9339795" y="65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123445</xdr:rowOff>
    </xdr:from>
    <xdr:to>
      <xdr:col>46</xdr:col>
      <xdr:colOff>38100</xdr:colOff>
      <xdr:row>38</xdr:row>
      <xdr:rowOff>53595</xdr:rowOff>
    </xdr:to>
    <xdr:sp macro="" textlink="">
      <xdr:nvSpPr>
        <xdr:cNvPr id="313" name="楕円 312"/>
        <xdr:cNvSpPr/>
      </xdr:nvSpPr>
      <xdr:spPr>
        <a:xfrm>
          <a:off x="8699500" y="64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70122</xdr:rowOff>
    </xdr:from>
    <xdr:ext cx="599010" cy="259045"/>
    <xdr:sp macro="" textlink="">
      <xdr:nvSpPr>
        <xdr:cNvPr id="314" name="テキスト ボックス 313"/>
        <xdr:cNvSpPr txBox="1"/>
      </xdr:nvSpPr>
      <xdr:spPr>
        <a:xfrm>
          <a:off x="8450795" y="62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146708</xdr:rowOff>
    </xdr:from>
    <xdr:to>
      <xdr:col>41</xdr:col>
      <xdr:colOff>101600</xdr:colOff>
      <xdr:row>38</xdr:row>
      <xdr:rowOff>76858</xdr:rowOff>
    </xdr:to>
    <xdr:sp macro="" textlink="">
      <xdr:nvSpPr>
        <xdr:cNvPr id="315" name="楕円 314"/>
        <xdr:cNvSpPr/>
      </xdr:nvSpPr>
      <xdr:spPr>
        <a:xfrm>
          <a:off x="7810500" y="64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67985</xdr:rowOff>
    </xdr:from>
    <xdr:ext cx="599010" cy="259045"/>
    <xdr:sp macro="" textlink="">
      <xdr:nvSpPr>
        <xdr:cNvPr id="316" name="テキスト ボックス 315"/>
        <xdr:cNvSpPr txBox="1"/>
      </xdr:nvSpPr>
      <xdr:spPr>
        <a:xfrm>
          <a:off x="7561795" y="658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157753</xdr:rowOff>
    </xdr:from>
    <xdr:to>
      <xdr:col>36</xdr:col>
      <xdr:colOff>165100</xdr:colOff>
      <xdr:row>38</xdr:row>
      <xdr:rowOff>87903</xdr:rowOff>
    </xdr:to>
    <xdr:sp macro="" textlink="">
      <xdr:nvSpPr>
        <xdr:cNvPr id="317" name="楕円 316"/>
        <xdr:cNvSpPr/>
      </xdr:nvSpPr>
      <xdr:spPr>
        <a:xfrm>
          <a:off x="6921500" y="65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79029</xdr:rowOff>
    </xdr:from>
    <xdr:ext cx="599010" cy="259045"/>
    <xdr:sp macro="" textlink="">
      <xdr:nvSpPr>
        <xdr:cNvPr id="318" name="テキスト ボックス 317"/>
        <xdr:cNvSpPr txBox="1"/>
      </xdr:nvSpPr>
      <xdr:spPr>
        <a:xfrm>
          <a:off x="6672795" y="65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31325</xdr:rowOff>
    </xdr:from>
    <xdr:to>
      <xdr:col>55</xdr:col>
      <xdr:colOff>0</xdr:colOff>
      <xdr:row>58</xdr:row>
      <xdr:rowOff>31930</xdr:rowOff>
    </xdr:to>
    <xdr:cxnSp macro="">
      <xdr:nvCxnSpPr>
        <xdr:cNvPr id="345" name="直線コネクタ 344"/>
        <xdr:cNvCxnSpPr/>
      </xdr:nvCxnSpPr>
      <xdr:spPr>
        <a:xfrm>
          <a:off x="9639300" y="9975425"/>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31325</xdr:rowOff>
    </xdr:from>
    <xdr:to>
      <xdr:col>50</xdr:col>
      <xdr:colOff>114300</xdr:colOff>
      <xdr:row>58</xdr:row>
      <xdr:rowOff>55797</xdr:rowOff>
    </xdr:to>
    <xdr:cxnSp macro="">
      <xdr:nvCxnSpPr>
        <xdr:cNvPr id="348" name="直線コネクタ 347"/>
        <xdr:cNvCxnSpPr/>
      </xdr:nvCxnSpPr>
      <xdr:spPr>
        <a:xfrm flipV="1">
          <a:off x="8750300" y="9975425"/>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55797</xdr:rowOff>
    </xdr:from>
    <xdr:to>
      <xdr:col>45</xdr:col>
      <xdr:colOff>177800</xdr:colOff>
      <xdr:row>58</xdr:row>
      <xdr:rowOff>62155</xdr:rowOff>
    </xdr:to>
    <xdr:cxnSp macro="">
      <xdr:nvCxnSpPr>
        <xdr:cNvPr id="351" name="直線コネクタ 350"/>
        <xdr:cNvCxnSpPr/>
      </xdr:nvCxnSpPr>
      <xdr:spPr>
        <a:xfrm flipV="1">
          <a:off x="7861300" y="9999897"/>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27300</xdr:rowOff>
    </xdr:from>
    <xdr:to>
      <xdr:col>41</xdr:col>
      <xdr:colOff>50800</xdr:colOff>
      <xdr:row>58</xdr:row>
      <xdr:rowOff>62155</xdr:rowOff>
    </xdr:to>
    <xdr:cxnSp macro="">
      <xdr:nvCxnSpPr>
        <xdr:cNvPr id="354" name="直線コネクタ 353"/>
        <xdr:cNvCxnSpPr/>
      </xdr:nvCxnSpPr>
      <xdr:spPr>
        <a:xfrm>
          <a:off x="6972300" y="997140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58" name="テキスト ボックス 357"/>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152580</xdr:rowOff>
    </xdr:from>
    <xdr:to>
      <xdr:col>55</xdr:col>
      <xdr:colOff>50800</xdr:colOff>
      <xdr:row>58</xdr:row>
      <xdr:rowOff>82730</xdr:rowOff>
    </xdr:to>
    <xdr:sp macro="" textlink="">
      <xdr:nvSpPr>
        <xdr:cNvPr id="364" name="楕円 363"/>
        <xdr:cNvSpPr/>
      </xdr:nvSpPr>
      <xdr:spPr>
        <a:xfrm>
          <a:off x="10426700" y="99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151975</xdr:rowOff>
    </xdr:from>
    <xdr:to>
      <xdr:col>50</xdr:col>
      <xdr:colOff>165100</xdr:colOff>
      <xdr:row>58</xdr:row>
      <xdr:rowOff>82125</xdr:rowOff>
    </xdr:to>
    <xdr:sp macro="" textlink="">
      <xdr:nvSpPr>
        <xdr:cNvPr id="366" name="楕円 365"/>
        <xdr:cNvSpPr/>
      </xdr:nvSpPr>
      <xdr:spPr>
        <a:xfrm>
          <a:off x="9588500" y="9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73252</xdr:rowOff>
    </xdr:from>
    <xdr:ext cx="599010" cy="259045"/>
    <xdr:sp macro="" textlink="">
      <xdr:nvSpPr>
        <xdr:cNvPr id="367" name="テキスト ボックス 366"/>
        <xdr:cNvSpPr txBox="1"/>
      </xdr:nvSpPr>
      <xdr:spPr>
        <a:xfrm>
          <a:off x="9339795" y="100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4997</xdr:rowOff>
    </xdr:from>
    <xdr:to>
      <xdr:col>46</xdr:col>
      <xdr:colOff>38100</xdr:colOff>
      <xdr:row>58</xdr:row>
      <xdr:rowOff>106597</xdr:rowOff>
    </xdr:to>
    <xdr:sp macro="" textlink="">
      <xdr:nvSpPr>
        <xdr:cNvPr id="368" name="楕円 367"/>
        <xdr:cNvSpPr/>
      </xdr:nvSpPr>
      <xdr:spPr>
        <a:xfrm>
          <a:off x="86995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97724</xdr:rowOff>
    </xdr:from>
    <xdr:ext cx="599010" cy="259045"/>
    <xdr:sp macro="" textlink="">
      <xdr:nvSpPr>
        <xdr:cNvPr id="369" name="テキスト ボックス 368"/>
        <xdr:cNvSpPr txBox="1"/>
      </xdr:nvSpPr>
      <xdr:spPr>
        <a:xfrm>
          <a:off x="8450795" y="100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11355</xdr:rowOff>
    </xdr:from>
    <xdr:to>
      <xdr:col>41</xdr:col>
      <xdr:colOff>101600</xdr:colOff>
      <xdr:row>58</xdr:row>
      <xdr:rowOff>112955</xdr:rowOff>
    </xdr:to>
    <xdr:sp macro="" textlink="">
      <xdr:nvSpPr>
        <xdr:cNvPr id="370" name="楕円 369"/>
        <xdr:cNvSpPr/>
      </xdr:nvSpPr>
      <xdr:spPr>
        <a:xfrm>
          <a:off x="7810500" y="99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104082</xdr:rowOff>
    </xdr:from>
    <xdr:ext cx="599010" cy="259045"/>
    <xdr:sp macro="" textlink="">
      <xdr:nvSpPr>
        <xdr:cNvPr id="371" name="テキスト ボックス 370"/>
        <xdr:cNvSpPr txBox="1"/>
      </xdr:nvSpPr>
      <xdr:spPr>
        <a:xfrm>
          <a:off x="7561795" y="1004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147950</xdr:rowOff>
    </xdr:from>
    <xdr:to>
      <xdr:col>36</xdr:col>
      <xdr:colOff>165100</xdr:colOff>
      <xdr:row>58</xdr:row>
      <xdr:rowOff>78100</xdr:rowOff>
    </xdr:to>
    <xdr:sp macro="" textlink="">
      <xdr:nvSpPr>
        <xdr:cNvPr id="372" name="楕円 371"/>
        <xdr:cNvSpPr/>
      </xdr:nvSpPr>
      <xdr:spPr>
        <a:xfrm>
          <a:off x="6921500" y="99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94627</xdr:rowOff>
    </xdr:from>
    <xdr:ext cx="599010" cy="259045"/>
    <xdr:sp macro="" textlink="">
      <xdr:nvSpPr>
        <xdr:cNvPr id="373" name="テキスト ボックス 372"/>
        <xdr:cNvSpPr txBox="1"/>
      </xdr:nvSpPr>
      <xdr:spPr>
        <a:xfrm>
          <a:off x="6672795" y="969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34037</xdr:rowOff>
    </xdr:from>
    <xdr:to>
      <xdr:col>55</xdr:col>
      <xdr:colOff>0</xdr:colOff>
      <xdr:row>79</xdr:row>
      <xdr:rowOff>90830</xdr:rowOff>
    </xdr:to>
    <xdr:cxnSp macro="">
      <xdr:nvCxnSpPr>
        <xdr:cNvPr id="404" name="直線コネクタ 403"/>
        <xdr:cNvCxnSpPr/>
      </xdr:nvCxnSpPr>
      <xdr:spPr>
        <a:xfrm flipV="1">
          <a:off x="9639300" y="13578587"/>
          <a:ext cx="838200" cy="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90830</xdr:rowOff>
    </xdr:from>
    <xdr:to>
      <xdr:col>50</xdr:col>
      <xdr:colOff>114300</xdr:colOff>
      <xdr:row>79</xdr:row>
      <xdr:rowOff>98879</xdr:rowOff>
    </xdr:to>
    <xdr:cxnSp macro="">
      <xdr:nvCxnSpPr>
        <xdr:cNvPr id="407" name="直線コネクタ 406"/>
        <xdr:cNvCxnSpPr/>
      </xdr:nvCxnSpPr>
      <xdr:spPr>
        <a:xfrm flipV="1">
          <a:off x="8750300" y="13635380"/>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143663</xdr:rowOff>
    </xdr:from>
    <xdr:to>
      <xdr:col>45</xdr:col>
      <xdr:colOff>177800</xdr:colOff>
      <xdr:row>79</xdr:row>
      <xdr:rowOff>98879</xdr:rowOff>
    </xdr:to>
    <xdr:cxnSp macro="">
      <xdr:nvCxnSpPr>
        <xdr:cNvPr id="410" name="直線コネクタ 409"/>
        <xdr:cNvCxnSpPr/>
      </xdr:nvCxnSpPr>
      <xdr:spPr>
        <a:xfrm>
          <a:off x="7861300" y="13516763"/>
          <a:ext cx="889000" cy="12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154687</xdr:rowOff>
    </xdr:from>
    <xdr:to>
      <xdr:col>55</xdr:col>
      <xdr:colOff>50800</xdr:colOff>
      <xdr:row>79</xdr:row>
      <xdr:rowOff>84837</xdr:rowOff>
    </xdr:to>
    <xdr:sp macro="" textlink="">
      <xdr:nvSpPr>
        <xdr:cNvPr id="420" name="楕円 419"/>
        <xdr:cNvSpPr/>
      </xdr:nvSpPr>
      <xdr:spPr>
        <a:xfrm>
          <a:off x="10426700" y="13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69740</xdr:rowOff>
    </xdr:from>
    <xdr:ext cx="534377" cy="259045"/>
    <xdr:sp macro="" textlink="">
      <xdr:nvSpPr>
        <xdr:cNvPr id="421" name="普通建設事業費 （ うち新規整備　）該当値テキスト"/>
        <xdr:cNvSpPr txBox="1"/>
      </xdr:nvSpPr>
      <xdr:spPr>
        <a:xfrm>
          <a:off x="10528300" y="134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40030</xdr:rowOff>
    </xdr:from>
    <xdr:to>
      <xdr:col>50</xdr:col>
      <xdr:colOff>165100</xdr:colOff>
      <xdr:row>79</xdr:row>
      <xdr:rowOff>141630</xdr:rowOff>
    </xdr:to>
    <xdr:sp macro="" textlink="">
      <xdr:nvSpPr>
        <xdr:cNvPr id="422" name="楕円 421"/>
        <xdr:cNvSpPr/>
      </xdr:nvSpPr>
      <xdr:spPr>
        <a:xfrm>
          <a:off x="9588500" y="135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132757</xdr:rowOff>
    </xdr:from>
    <xdr:ext cx="469744" cy="259045"/>
    <xdr:sp macro="" textlink="">
      <xdr:nvSpPr>
        <xdr:cNvPr id="423" name="テキスト ボックス 422"/>
        <xdr:cNvSpPr txBox="1"/>
      </xdr:nvSpPr>
      <xdr:spPr>
        <a:xfrm>
          <a:off x="9404428" y="136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92863</xdr:rowOff>
    </xdr:from>
    <xdr:to>
      <xdr:col>41</xdr:col>
      <xdr:colOff>101600</xdr:colOff>
      <xdr:row>79</xdr:row>
      <xdr:rowOff>23013</xdr:rowOff>
    </xdr:to>
    <xdr:sp macro="" textlink="">
      <xdr:nvSpPr>
        <xdr:cNvPr id="426" name="楕円 425"/>
        <xdr:cNvSpPr/>
      </xdr:nvSpPr>
      <xdr:spPr>
        <a:xfrm>
          <a:off x="7810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14140</xdr:rowOff>
    </xdr:from>
    <xdr:ext cx="534377" cy="259045"/>
    <xdr:sp macro="" textlink="">
      <xdr:nvSpPr>
        <xdr:cNvPr id="427" name="テキスト ボックス 426"/>
        <xdr:cNvSpPr txBox="1"/>
      </xdr:nvSpPr>
      <xdr:spPr>
        <a:xfrm>
          <a:off x="7594111" y="13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70121</xdr:rowOff>
    </xdr:from>
    <xdr:to>
      <xdr:col>55</xdr:col>
      <xdr:colOff>0</xdr:colOff>
      <xdr:row>97</xdr:row>
      <xdr:rowOff>90394</xdr:rowOff>
    </xdr:to>
    <xdr:cxnSp macro="">
      <xdr:nvCxnSpPr>
        <xdr:cNvPr id="452" name="直線コネクタ 451"/>
        <xdr:cNvCxnSpPr/>
      </xdr:nvCxnSpPr>
      <xdr:spPr>
        <a:xfrm>
          <a:off x="9639300" y="16700771"/>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70121</xdr:rowOff>
    </xdr:from>
    <xdr:to>
      <xdr:col>50</xdr:col>
      <xdr:colOff>114300</xdr:colOff>
      <xdr:row>97</xdr:row>
      <xdr:rowOff>101507</xdr:rowOff>
    </xdr:to>
    <xdr:cxnSp macro="">
      <xdr:nvCxnSpPr>
        <xdr:cNvPr id="455" name="直線コネクタ 454"/>
        <xdr:cNvCxnSpPr/>
      </xdr:nvCxnSpPr>
      <xdr:spPr>
        <a:xfrm flipV="1">
          <a:off x="8750300" y="16700771"/>
          <a:ext cx="889000" cy="3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101507</xdr:rowOff>
    </xdr:from>
    <xdr:to>
      <xdr:col>45</xdr:col>
      <xdr:colOff>177800</xdr:colOff>
      <xdr:row>97</xdr:row>
      <xdr:rowOff>150862</xdr:rowOff>
    </xdr:to>
    <xdr:cxnSp macro="">
      <xdr:nvCxnSpPr>
        <xdr:cNvPr id="458" name="直線コネクタ 457"/>
        <xdr:cNvCxnSpPr/>
      </xdr:nvCxnSpPr>
      <xdr:spPr>
        <a:xfrm flipV="1">
          <a:off x="7861300" y="16732157"/>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39594</xdr:rowOff>
    </xdr:from>
    <xdr:to>
      <xdr:col>55</xdr:col>
      <xdr:colOff>50800</xdr:colOff>
      <xdr:row>97</xdr:row>
      <xdr:rowOff>141194</xdr:rowOff>
    </xdr:to>
    <xdr:sp macro="" textlink="">
      <xdr:nvSpPr>
        <xdr:cNvPr id="468" name="楕円 467"/>
        <xdr:cNvSpPr/>
      </xdr:nvSpPr>
      <xdr:spPr>
        <a:xfrm>
          <a:off x="10426700" y="16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170421</xdr:rowOff>
    </xdr:from>
    <xdr:ext cx="599010" cy="259045"/>
    <xdr:sp macro="" textlink="">
      <xdr:nvSpPr>
        <xdr:cNvPr id="469" name="普通建設事業費 （ うち更新整備　）該当値テキスト"/>
        <xdr:cNvSpPr txBox="1"/>
      </xdr:nvSpPr>
      <xdr:spPr>
        <a:xfrm>
          <a:off x="10528300" y="164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19321</xdr:rowOff>
    </xdr:from>
    <xdr:to>
      <xdr:col>50</xdr:col>
      <xdr:colOff>165100</xdr:colOff>
      <xdr:row>97</xdr:row>
      <xdr:rowOff>120921</xdr:rowOff>
    </xdr:to>
    <xdr:sp macro="" textlink="">
      <xdr:nvSpPr>
        <xdr:cNvPr id="470" name="楕円 469"/>
        <xdr:cNvSpPr/>
      </xdr:nvSpPr>
      <xdr:spPr>
        <a:xfrm>
          <a:off x="9588500" y="166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137448</xdr:rowOff>
    </xdr:from>
    <xdr:ext cx="599010" cy="259045"/>
    <xdr:sp macro="" textlink="">
      <xdr:nvSpPr>
        <xdr:cNvPr id="471" name="テキスト ボックス 470"/>
        <xdr:cNvSpPr txBox="1"/>
      </xdr:nvSpPr>
      <xdr:spPr>
        <a:xfrm>
          <a:off x="9339795" y="164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50707</xdr:rowOff>
    </xdr:from>
    <xdr:to>
      <xdr:col>46</xdr:col>
      <xdr:colOff>38100</xdr:colOff>
      <xdr:row>97</xdr:row>
      <xdr:rowOff>152307</xdr:rowOff>
    </xdr:to>
    <xdr:sp macro="" textlink="">
      <xdr:nvSpPr>
        <xdr:cNvPr id="472" name="楕円 471"/>
        <xdr:cNvSpPr/>
      </xdr:nvSpPr>
      <xdr:spPr>
        <a:xfrm>
          <a:off x="8699500" y="166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168834</xdr:rowOff>
    </xdr:from>
    <xdr:ext cx="599010" cy="259045"/>
    <xdr:sp macro="" textlink="">
      <xdr:nvSpPr>
        <xdr:cNvPr id="473" name="テキスト ボックス 472"/>
        <xdr:cNvSpPr txBox="1"/>
      </xdr:nvSpPr>
      <xdr:spPr>
        <a:xfrm>
          <a:off x="8450795" y="1645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100062</xdr:rowOff>
    </xdr:from>
    <xdr:to>
      <xdr:col>41</xdr:col>
      <xdr:colOff>101600</xdr:colOff>
      <xdr:row>98</xdr:row>
      <xdr:rowOff>30212</xdr:rowOff>
    </xdr:to>
    <xdr:sp macro="" textlink="">
      <xdr:nvSpPr>
        <xdr:cNvPr id="474" name="楕円 473"/>
        <xdr:cNvSpPr/>
      </xdr:nvSpPr>
      <xdr:spPr>
        <a:xfrm>
          <a:off x="7810500" y="167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21339</xdr:rowOff>
    </xdr:from>
    <xdr:ext cx="534377" cy="259045"/>
    <xdr:sp macro="" textlink="">
      <xdr:nvSpPr>
        <xdr:cNvPr id="475" name="テキスト ボックス 474"/>
        <xdr:cNvSpPr txBox="1"/>
      </xdr:nvSpPr>
      <xdr:spPr>
        <a:xfrm>
          <a:off x="7594111" y="168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11188</xdr:rowOff>
    </xdr:from>
    <xdr:to>
      <xdr:col>85</xdr:col>
      <xdr:colOff>127000</xdr:colOff>
      <xdr:row>39</xdr:row>
      <xdr:rowOff>24451</xdr:rowOff>
    </xdr:to>
    <xdr:cxnSp macro="">
      <xdr:nvCxnSpPr>
        <xdr:cNvPr id="504" name="直線コネクタ 503"/>
        <xdr:cNvCxnSpPr/>
      </xdr:nvCxnSpPr>
      <xdr:spPr>
        <a:xfrm>
          <a:off x="15481300" y="6697738"/>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11188</xdr:rowOff>
    </xdr:from>
    <xdr:to>
      <xdr:col>81</xdr:col>
      <xdr:colOff>50800</xdr:colOff>
      <xdr:row>39</xdr:row>
      <xdr:rowOff>27488</xdr:rowOff>
    </xdr:to>
    <xdr:cxnSp macro="">
      <xdr:nvCxnSpPr>
        <xdr:cNvPr id="507" name="直線コネクタ 506"/>
        <xdr:cNvCxnSpPr/>
      </xdr:nvCxnSpPr>
      <xdr:spPr>
        <a:xfrm flipV="1">
          <a:off x="14592300" y="6697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27488</xdr:rowOff>
    </xdr:from>
    <xdr:to>
      <xdr:col>76</xdr:col>
      <xdr:colOff>114300</xdr:colOff>
      <xdr:row>39</xdr:row>
      <xdr:rowOff>43296</xdr:rowOff>
    </xdr:to>
    <xdr:cxnSp macro="">
      <xdr:nvCxnSpPr>
        <xdr:cNvPr id="510" name="直線コネクタ 509"/>
        <xdr:cNvCxnSpPr/>
      </xdr:nvCxnSpPr>
      <xdr:spPr>
        <a:xfrm flipV="1">
          <a:off x="13703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66937</xdr:rowOff>
    </xdr:from>
    <xdr:to>
      <xdr:col>71</xdr:col>
      <xdr:colOff>177800</xdr:colOff>
      <xdr:row>39</xdr:row>
      <xdr:rowOff>43296</xdr:rowOff>
    </xdr:to>
    <xdr:cxnSp macro="">
      <xdr:nvCxnSpPr>
        <xdr:cNvPr id="513" name="直線コネクタ 512"/>
        <xdr:cNvCxnSpPr/>
      </xdr:nvCxnSpPr>
      <xdr:spPr>
        <a:xfrm>
          <a:off x="12814300" y="6582037"/>
          <a:ext cx="889000" cy="1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26621</xdr:rowOff>
    </xdr:from>
    <xdr:ext cx="534377" cy="259045"/>
    <xdr:sp macro="" textlink="">
      <xdr:nvSpPr>
        <xdr:cNvPr id="517" name="テキスト ボックス 516"/>
        <xdr:cNvSpPr txBox="1"/>
      </xdr:nvSpPr>
      <xdr:spPr>
        <a:xfrm>
          <a:off x="12547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145101</xdr:rowOff>
    </xdr:from>
    <xdr:to>
      <xdr:col>85</xdr:col>
      <xdr:colOff>177800</xdr:colOff>
      <xdr:row>39</xdr:row>
      <xdr:rowOff>75251</xdr:rowOff>
    </xdr:to>
    <xdr:sp macro="" textlink="">
      <xdr:nvSpPr>
        <xdr:cNvPr id="523" name="楕円 522"/>
        <xdr:cNvSpPr/>
      </xdr:nvSpPr>
      <xdr:spPr>
        <a:xfrm>
          <a:off x="16268700" y="66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131838</xdr:rowOff>
    </xdr:from>
    <xdr:to>
      <xdr:col>81</xdr:col>
      <xdr:colOff>101600</xdr:colOff>
      <xdr:row>39</xdr:row>
      <xdr:rowOff>61988</xdr:rowOff>
    </xdr:to>
    <xdr:sp macro="" textlink="">
      <xdr:nvSpPr>
        <xdr:cNvPr id="525" name="楕円 524"/>
        <xdr:cNvSpPr/>
      </xdr:nvSpPr>
      <xdr:spPr>
        <a:xfrm>
          <a:off x="154305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53115</xdr:rowOff>
    </xdr:from>
    <xdr:ext cx="469744" cy="259045"/>
    <xdr:sp macro="" textlink="">
      <xdr:nvSpPr>
        <xdr:cNvPr id="526" name="テキスト ボックス 525"/>
        <xdr:cNvSpPr txBox="1"/>
      </xdr:nvSpPr>
      <xdr:spPr>
        <a:xfrm>
          <a:off x="15246428"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148138</xdr:rowOff>
    </xdr:from>
    <xdr:to>
      <xdr:col>76</xdr:col>
      <xdr:colOff>165100</xdr:colOff>
      <xdr:row>39</xdr:row>
      <xdr:rowOff>78288</xdr:rowOff>
    </xdr:to>
    <xdr:sp macro="" textlink="">
      <xdr:nvSpPr>
        <xdr:cNvPr id="527" name="楕円 526"/>
        <xdr:cNvSpPr/>
      </xdr:nvSpPr>
      <xdr:spPr>
        <a:xfrm>
          <a:off x="14541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69415</xdr:rowOff>
    </xdr:from>
    <xdr:ext cx="469744" cy="259045"/>
    <xdr:sp macro="" textlink="">
      <xdr:nvSpPr>
        <xdr:cNvPr id="528" name="テキスト ボックス 527"/>
        <xdr:cNvSpPr txBox="1"/>
      </xdr:nvSpPr>
      <xdr:spPr>
        <a:xfrm>
          <a:off x="14357428"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163946</xdr:rowOff>
    </xdr:from>
    <xdr:to>
      <xdr:col>72</xdr:col>
      <xdr:colOff>38100</xdr:colOff>
      <xdr:row>39</xdr:row>
      <xdr:rowOff>94096</xdr:rowOff>
    </xdr:to>
    <xdr:sp macro="" textlink="">
      <xdr:nvSpPr>
        <xdr:cNvPr id="529" name="楕円 528"/>
        <xdr:cNvSpPr/>
      </xdr:nvSpPr>
      <xdr:spPr>
        <a:xfrm>
          <a:off x="13652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85223</xdr:rowOff>
    </xdr:from>
    <xdr:ext cx="378565" cy="259045"/>
    <xdr:sp macro="" textlink="">
      <xdr:nvSpPr>
        <xdr:cNvPr id="530" name="テキスト ボックス 529"/>
        <xdr:cNvSpPr txBox="1"/>
      </xdr:nvSpPr>
      <xdr:spPr>
        <a:xfrm>
          <a:off x="13514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16137</xdr:rowOff>
    </xdr:from>
    <xdr:to>
      <xdr:col>67</xdr:col>
      <xdr:colOff>101600</xdr:colOff>
      <xdr:row>38</xdr:row>
      <xdr:rowOff>117737</xdr:rowOff>
    </xdr:to>
    <xdr:sp macro="" textlink="">
      <xdr:nvSpPr>
        <xdr:cNvPr id="531" name="楕円 530"/>
        <xdr:cNvSpPr/>
      </xdr:nvSpPr>
      <xdr:spPr>
        <a:xfrm>
          <a:off x="12763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134264</xdr:rowOff>
    </xdr:from>
    <xdr:ext cx="534377" cy="259045"/>
    <xdr:sp macro="" textlink="">
      <xdr:nvSpPr>
        <xdr:cNvPr id="532" name="テキスト ボックス 531"/>
        <xdr:cNvSpPr txBox="1"/>
      </xdr:nvSpPr>
      <xdr:spPr>
        <a:xfrm>
          <a:off x="12547111" y="63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49302</xdr:rowOff>
    </xdr:from>
    <xdr:to>
      <xdr:col>85</xdr:col>
      <xdr:colOff>127000</xdr:colOff>
      <xdr:row>77</xdr:row>
      <xdr:rowOff>118059</xdr:rowOff>
    </xdr:to>
    <xdr:cxnSp macro="">
      <xdr:nvCxnSpPr>
        <xdr:cNvPr id="616" name="直線コネクタ 615"/>
        <xdr:cNvCxnSpPr/>
      </xdr:nvCxnSpPr>
      <xdr:spPr>
        <a:xfrm>
          <a:off x="15481300" y="13250952"/>
          <a:ext cx="8382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158504</xdr:rowOff>
    </xdr:from>
    <xdr:to>
      <xdr:col>81</xdr:col>
      <xdr:colOff>50800</xdr:colOff>
      <xdr:row>77</xdr:row>
      <xdr:rowOff>49302</xdr:rowOff>
    </xdr:to>
    <xdr:cxnSp macro="">
      <xdr:nvCxnSpPr>
        <xdr:cNvPr id="619" name="直線コネクタ 618"/>
        <xdr:cNvCxnSpPr/>
      </xdr:nvCxnSpPr>
      <xdr:spPr>
        <a:xfrm>
          <a:off x="14592300" y="13188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134049</xdr:rowOff>
    </xdr:from>
    <xdr:to>
      <xdr:col>76</xdr:col>
      <xdr:colOff>114300</xdr:colOff>
      <xdr:row>76</xdr:row>
      <xdr:rowOff>158504</xdr:rowOff>
    </xdr:to>
    <xdr:cxnSp macro="">
      <xdr:nvCxnSpPr>
        <xdr:cNvPr id="622" name="直線コネクタ 621"/>
        <xdr:cNvCxnSpPr/>
      </xdr:nvCxnSpPr>
      <xdr:spPr>
        <a:xfrm>
          <a:off x="13703300" y="13164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127935</xdr:rowOff>
    </xdr:from>
    <xdr:to>
      <xdr:col>71</xdr:col>
      <xdr:colOff>177800</xdr:colOff>
      <xdr:row>76</xdr:row>
      <xdr:rowOff>134049</xdr:rowOff>
    </xdr:to>
    <xdr:cxnSp macro="">
      <xdr:nvCxnSpPr>
        <xdr:cNvPr id="625" name="直線コネクタ 624"/>
        <xdr:cNvCxnSpPr/>
      </xdr:nvCxnSpPr>
      <xdr:spPr>
        <a:xfrm>
          <a:off x="12814300" y="1315813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9" name="テキスト ボックス 628"/>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67259</xdr:rowOff>
    </xdr:from>
    <xdr:to>
      <xdr:col>85</xdr:col>
      <xdr:colOff>177800</xdr:colOff>
      <xdr:row>77</xdr:row>
      <xdr:rowOff>168859</xdr:rowOff>
    </xdr:to>
    <xdr:sp macro="" textlink="">
      <xdr:nvSpPr>
        <xdr:cNvPr id="635" name="楕円 634"/>
        <xdr:cNvSpPr/>
      </xdr:nvSpPr>
      <xdr:spPr>
        <a:xfrm>
          <a:off x="162687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45686</xdr:rowOff>
    </xdr:from>
    <xdr:ext cx="599010" cy="259045"/>
    <xdr:sp macro="" textlink="">
      <xdr:nvSpPr>
        <xdr:cNvPr id="636" name="公債費該当値テキスト"/>
        <xdr:cNvSpPr txBox="1"/>
      </xdr:nvSpPr>
      <xdr:spPr>
        <a:xfrm>
          <a:off x="16370300" y="132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169952</xdr:rowOff>
    </xdr:from>
    <xdr:to>
      <xdr:col>81</xdr:col>
      <xdr:colOff>101600</xdr:colOff>
      <xdr:row>77</xdr:row>
      <xdr:rowOff>100102</xdr:rowOff>
    </xdr:to>
    <xdr:sp macro="" textlink="">
      <xdr:nvSpPr>
        <xdr:cNvPr id="637" name="楕円 636"/>
        <xdr:cNvSpPr/>
      </xdr:nvSpPr>
      <xdr:spPr>
        <a:xfrm>
          <a:off x="15430500" y="132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116629</xdr:rowOff>
    </xdr:from>
    <xdr:ext cx="599010" cy="259045"/>
    <xdr:sp macro="" textlink="">
      <xdr:nvSpPr>
        <xdr:cNvPr id="638" name="テキスト ボックス 637"/>
        <xdr:cNvSpPr txBox="1"/>
      </xdr:nvSpPr>
      <xdr:spPr>
        <a:xfrm>
          <a:off x="15181795" y="129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107704</xdr:rowOff>
    </xdr:from>
    <xdr:to>
      <xdr:col>76</xdr:col>
      <xdr:colOff>165100</xdr:colOff>
      <xdr:row>77</xdr:row>
      <xdr:rowOff>37854</xdr:rowOff>
    </xdr:to>
    <xdr:sp macro="" textlink="">
      <xdr:nvSpPr>
        <xdr:cNvPr id="639" name="楕円 638"/>
        <xdr:cNvSpPr/>
      </xdr:nvSpPr>
      <xdr:spPr>
        <a:xfrm>
          <a:off x="14541500" y="13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54381</xdr:rowOff>
    </xdr:from>
    <xdr:ext cx="599010" cy="259045"/>
    <xdr:sp macro="" textlink="">
      <xdr:nvSpPr>
        <xdr:cNvPr id="640" name="テキスト ボックス 639"/>
        <xdr:cNvSpPr txBox="1"/>
      </xdr:nvSpPr>
      <xdr:spPr>
        <a:xfrm>
          <a:off x="14292795" y="129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83249</xdr:rowOff>
    </xdr:from>
    <xdr:to>
      <xdr:col>72</xdr:col>
      <xdr:colOff>38100</xdr:colOff>
      <xdr:row>77</xdr:row>
      <xdr:rowOff>13399</xdr:rowOff>
    </xdr:to>
    <xdr:sp macro="" textlink="">
      <xdr:nvSpPr>
        <xdr:cNvPr id="641" name="楕円 640"/>
        <xdr:cNvSpPr/>
      </xdr:nvSpPr>
      <xdr:spPr>
        <a:xfrm>
          <a:off x="13652500" y="131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29927</xdr:rowOff>
    </xdr:from>
    <xdr:ext cx="599010" cy="259045"/>
    <xdr:sp macro="" textlink="">
      <xdr:nvSpPr>
        <xdr:cNvPr id="642" name="テキスト ボックス 641"/>
        <xdr:cNvSpPr txBox="1"/>
      </xdr:nvSpPr>
      <xdr:spPr>
        <a:xfrm>
          <a:off x="13403795" y="1288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77135</xdr:rowOff>
    </xdr:from>
    <xdr:to>
      <xdr:col>67</xdr:col>
      <xdr:colOff>101600</xdr:colOff>
      <xdr:row>77</xdr:row>
      <xdr:rowOff>7285</xdr:rowOff>
    </xdr:to>
    <xdr:sp macro="" textlink="">
      <xdr:nvSpPr>
        <xdr:cNvPr id="643" name="楕円 642"/>
        <xdr:cNvSpPr/>
      </xdr:nvSpPr>
      <xdr:spPr>
        <a:xfrm>
          <a:off x="12763500" y="131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23812</xdr:rowOff>
    </xdr:from>
    <xdr:ext cx="599010" cy="259045"/>
    <xdr:sp macro="" textlink="">
      <xdr:nvSpPr>
        <xdr:cNvPr id="644" name="テキスト ボックス 643"/>
        <xdr:cNvSpPr txBox="1"/>
      </xdr:nvSpPr>
      <xdr:spPr>
        <a:xfrm>
          <a:off x="12514795" y="128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1426</xdr:rowOff>
    </xdr:from>
    <xdr:to>
      <xdr:col>85</xdr:col>
      <xdr:colOff>127000</xdr:colOff>
      <xdr:row>98</xdr:row>
      <xdr:rowOff>78305</xdr:rowOff>
    </xdr:to>
    <xdr:cxnSp macro="">
      <xdr:nvCxnSpPr>
        <xdr:cNvPr id="671" name="直線コネクタ 670"/>
        <xdr:cNvCxnSpPr/>
      </xdr:nvCxnSpPr>
      <xdr:spPr>
        <a:xfrm>
          <a:off x="15481300" y="16803526"/>
          <a:ext cx="838200" cy="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1426</xdr:rowOff>
    </xdr:from>
    <xdr:to>
      <xdr:col>81</xdr:col>
      <xdr:colOff>50800</xdr:colOff>
      <xdr:row>98</xdr:row>
      <xdr:rowOff>30522</xdr:rowOff>
    </xdr:to>
    <xdr:cxnSp macro="">
      <xdr:nvCxnSpPr>
        <xdr:cNvPr id="674" name="直線コネクタ 673"/>
        <xdr:cNvCxnSpPr/>
      </xdr:nvCxnSpPr>
      <xdr:spPr>
        <a:xfrm flipV="1">
          <a:off x="14592300" y="1680352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30522</xdr:rowOff>
    </xdr:from>
    <xdr:to>
      <xdr:col>76</xdr:col>
      <xdr:colOff>114300</xdr:colOff>
      <xdr:row>98</xdr:row>
      <xdr:rowOff>55821</xdr:rowOff>
    </xdr:to>
    <xdr:cxnSp macro="">
      <xdr:nvCxnSpPr>
        <xdr:cNvPr id="677" name="直線コネクタ 676"/>
        <xdr:cNvCxnSpPr/>
      </xdr:nvCxnSpPr>
      <xdr:spPr>
        <a:xfrm flipV="1">
          <a:off x="13703300" y="16832622"/>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55821</xdr:rowOff>
    </xdr:from>
    <xdr:to>
      <xdr:col>71</xdr:col>
      <xdr:colOff>177800</xdr:colOff>
      <xdr:row>98</xdr:row>
      <xdr:rowOff>82939</xdr:rowOff>
    </xdr:to>
    <xdr:cxnSp macro="">
      <xdr:nvCxnSpPr>
        <xdr:cNvPr id="680" name="直線コネクタ 679"/>
        <xdr:cNvCxnSpPr/>
      </xdr:nvCxnSpPr>
      <xdr:spPr>
        <a:xfrm flipV="1">
          <a:off x="12814300" y="16857921"/>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116299</xdr:rowOff>
    </xdr:from>
    <xdr:ext cx="534377" cy="259045"/>
    <xdr:sp macro="" textlink="">
      <xdr:nvSpPr>
        <xdr:cNvPr id="684" name="テキスト ボックス 683"/>
        <xdr:cNvSpPr txBox="1"/>
      </xdr:nvSpPr>
      <xdr:spPr>
        <a:xfrm>
          <a:off x="12547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27505</xdr:rowOff>
    </xdr:from>
    <xdr:to>
      <xdr:col>85</xdr:col>
      <xdr:colOff>177800</xdr:colOff>
      <xdr:row>98</xdr:row>
      <xdr:rowOff>129105</xdr:rowOff>
    </xdr:to>
    <xdr:sp macro="" textlink="">
      <xdr:nvSpPr>
        <xdr:cNvPr id="690" name="楕円 689"/>
        <xdr:cNvSpPr/>
      </xdr:nvSpPr>
      <xdr:spPr>
        <a:xfrm>
          <a:off x="16268700" y="168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122076</xdr:rowOff>
    </xdr:from>
    <xdr:to>
      <xdr:col>81</xdr:col>
      <xdr:colOff>101600</xdr:colOff>
      <xdr:row>98</xdr:row>
      <xdr:rowOff>52226</xdr:rowOff>
    </xdr:to>
    <xdr:sp macro="" textlink="">
      <xdr:nvSpPr>
        <xdr:cNvPr id="692" name="楕円 691"/>
        <xdr:cNvSpPr/>
      </xdr:nvSpPr>
      <xdr:spPr>
        <a:xfrm>
          <a:off x="15430500" y="167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68753</xdr:rowOff>
    </xdr:from>
    <xdr:ext cx="599010" cy="259045"/>
    <xdr:sp macro="" textlink="">
      <xdr:nvSpPr>
        <xdr:cNvPr id="693" name="テキスト ボックス 692"/>
        <xdr:cNvSpPr txBox="1"/>
      </xdr:nvSpPr>
      <xdr:spPr>
        <a:xfrm>
          <a:off x="15181795" y="1652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151172</xdr:rowOff>
    </xdr:from>
    <xdr:to>
      <xdr:col>76</xdr:col>
      <xdr:colOff>165100</xdr:colOff>
      <xdr:row>98</xdr:row>
      <xdr:rowOff>81322</xdr:rowOff>
    </xdr:to>
    <xdr:sp macro="" textlink="">
      <xdr:nvSpPr>
        <xdr:cNvPr id="694" name="楕円 693"/>
        <xdr:cNvSpPr/>
      </xdr:nvSpPr>
      <xdr:spPr>
        <a:xfrm>
          <a:off x="14541500" y="167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97849</xdr:rowOff>
    </xdr:from>
    <xdr:ext cx="599010" cy="259045"/>
    <xdr:sp macro="" textlink="">
      <xdr:nvSpPr>
        <xdr:cNvPr id="695" name="テキスト ボックス 694"/>
        <xdr:cNvSpPr txBox="1"/>
      </xdr:nvSpPr>
      <xdr:spPr>
        <a:xfrm>
          <a:off x="14292795" y="165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5021</xdr:rowOff>
    </xdr:from>
    <xdr:to>
      <xdr:col>72</xdr:col>
      <xdr:colOff>38100</xdr:colOff>
      <xdr:row>98</xdr:row>
      <xdr:rowOff>106621</xdr:rowOff>
    </xdr:to>
    <xdr:sp macro="" textlink="">
      <xdr:nvSpPr>
        <xdr:cNvPr id="696" name="楕円 695"/>
        <xdr:cNvSpPr/>
      </xdr:nvSpPr>
      <xdr:spPr>
        <a:xfrm>
          <a:off x="13652500" y="1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123148</xdr:rowOff>
    </xdr:from>
    <xdr:ext cx="534377" cy="259045"/>
    <xdr:sp macro="" textlink="">
      <xdr:nvSpPr>
        <xdr:cNvPr id="697" name="テキスト ボックス 696"/>
        <xdr:cNvSpPr txBox="1"/>
      </xdr:nvSpPr>
      <xdr:spPr>
        <a:xfrm>
          <a:off x="13436111" y="165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32139</xdr:rowOff>
    </xdr:from>
    <xdr:to>
      <xdr:col>67</xdr:col>
      <xdr:colOff>101600</xdr:colOff>
      <xdr:row>98</xdr:row>
      <xdr:rowOff>133739</xdr:rowOff>
    </xdr:to>
    <xdr:sp macro="" textlink="">
      <xdr:nvSpPr>
        <xdr:cNvPr id="698" name="楕円 697"/>
        <xdr:cNvSpPr/>
      </xdr:nvSpPr>
      <xdr:spPr>
        <a:xfrm>
          <a:off x="12763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124866</xdr:rowOff>
    </xdr:from>
    <xdr:ext cx="534377" cy="259045"/>
    <xdr:sp macro="" textlink="">
      <xdr:nvSpPr>
        <xdr:cNvPr id="699" name="テキスト ボックス 698"/>
        <xdr:cNvSpPr txBox="1"/>
      </xdr:nvSpPr>
      <xdr:spPr>
        <a:xfrm>
          <a:off x="12547111" y="16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5768</xdr:rowOff>
    </xdr:from>
    <xdr:ext cx="469744" cy="259045"/>
    <xdr:sp macro="" textlink="">
      <xdr:nvSpPr>
        <xdr:cNvPr id="739" name="テキスト ボックス 738"/>
        <xdr:cNvSpPr txBox="1"/>
      </xdr:nvSpPr>
      <xdr:spPr>
        <a:xfrm>
          <a:off x="18421428" y="634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140754</xdr:rowOff>
    </xdr:from>
    <xdr:to>
      <xdr:col>116</xdr:col>
      <xdr:colOff>63500</xdr:colOff>
      <xdr:row>59</xdr:row>
      <xdr:rowOff>44450</xdr:rowOff>
    </xdr:to>
    <xdr:cxnSp macro="">
      <xdr:nvCxnSpPr>
        <xdr:cNvPr id="783" name="直線コネクタ 782"/>
        <xdr:cNvCxnSpPr/>
      </xdr:nvCxnSpPr>
      <xdr:spPr>
        <a:xfrm flipV="1">
          <a:off x="21323300" y="10084854"/>
          <a:ext cx="8382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41161</xdr:rowOff>
    </xdr:from>
    <xdr:to>
      <xdr:col>102</xdr:col>
      <xdr:colOff>114300</xdr:colOff>
      <xdr:row>59</xdr:row>
      <xdr:rowOff>44450</xdr:rowOff>
    </xdr:to>
    <xdr:cxnSp macro="">
      <xdr:nvCxnSpPr>
        <xdr:cNvPr id="792" name="直線コネクタ 791"/>
        <xdr:cNvCxnSpPr/>
      </xdr:nvCxnSpPr>
      <xdr:spPr>
        <a:xfrm>
          <a:off x="18656300" y="10156711"/>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89954</xdr:rowOff>
    </xdr:from>
    <xdr:to>
      <xdr:col>116</xdr:col>
      <xdr:colOff>114300</xdr:colOff>
      <xdr:row>59</xdr:row>
      <xdr:rowOff>20104</xdr:rowOff>
    </xdr:to>
    <xdr:sp macro="" textlink="">
      <xdr:nvSpPr>
        <xdr:cNvPr id="802" name="楕円 801"/>
        <xdr:cNvSpPr/>
      </xdr:nvSpPr>
      <xdr:spPr>
        <a:xfrm>
          <a:off x="22110700" y="100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161811</xdr:rowOff>
    </xdr:from>
    <xdr:to>
      <xdr:col>98</xdr:col>
      <xdr:colOff>38100</xdr:colOff>
      <xdr:row>59</xdr:row>
      <xdr:rowOff>91961</xdr:rowOff>
    </xdr:to>
    <xdr:sp macro="" textlink="">
      <xdr:nvSpPr>
        <xdr:cNvPr id="810" name="楕円 809"/>
        <xdr:cNvSpPr/>
      </xdr:nvSpPr>
      <xdr:spPr>
        <a:xfrm>
          <a:off x="18605500" y="101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83088</xdr:rowOff>
    </xdr:from>
    <xdr:ext cx="378565" cy="259045"/>
    <xdr:sp macro="" textlink="">
      <xdr:nvSpPr>
        <xdr:cNvPr id="811" name="テキスト ボックス 810"/>
        <xdr:cNvSpPr txBox="1"/>
      </xdr:nvSpPr>
      <xdr:spPr>
        <a:xfrm>
          <a:off x="18467017" y="101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129412</xdr:rowOff>
    </xdr:from>
    <xdr:to>
      <xdr:col>116</xdr:col>
      <xdr:colOff>63500</xdr:colOff>
      <xdr:row>76</xdr:row>
      <xdr:rowOff>135855</xdr:rowOff>
    </xdr:to>
    <xdr:cxnSp macro="">
      <xdr:nvCxnSpPr>
        <xdr:cNvPr id="840" name="直線コネクタ 839"/>
        <xdr:cNvCxnSpPr/>
      </xdr:nvCxnSpPr>
      <xdr:spPr>
        <a:xfrm flipV="1">
          <a:off x="21323300" y="13159612"/>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135855</xdr:rowOff>
    </xdr:from>
    <xdr:to>
      <xdr:col>111</xdr:col>
      <xdr:colOff>177800</xdr:colOff>
      <xdr:row>77</xdr:row>
      <xdr:rowOff>4350</xdr:rowOff>
    </xdr:to>
    <xdr:cxnSp macro="">
      <xdr:nvCxnSpPr>
        <xdr:cNvPr id="843" name="直線コネクタ 842"/>
        <xdr:cNvCxnSpPr/>
      </xdr:nvCxnSpPr>
      <xdr:spPr>
        <a:xfrm flipV="1">
          <a:off x="20434300" y="13166055"/>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4350</xdr:rowOff>
    </xdr:from>
    <xdr:to>
      <xdr:col>107</xdr:col>
      <xdr:colOff>50800</xdr:colOff>
      <xdr:row>77</xdr:row>
      <xdr:rowOff>55373</xdr:rowOff>
    </xdr:to>
    <xdr:cxnSp macro="">
      <xdr:nvCxnSpPr>
        <xdr:cNvPr id="846" name="直線コネクタ 845"/>
        <xdr:cNvCxnSpPr/>
      </xdr:nvCxnSpPr>
      <xdr:spPr>
        <a:xfrm flipV="1">
          <a:off x="19545300" y="13206000"/>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55373</xdr:rowOff>
    </xdr:from>
    <xdr:to>
      <xdr:col>102</xdr:col>
      <xdr:colOff>114300</xdr:colOff>
      <xdr:row>77</xdr:row>
      <xdr:rowOff>60962</xdr:rowOff>
    </xdr:to>
    <xdr:cxnSp macro="">
      <xdr:nvCxnSpPr>
        <xdr:cNvPr id="849" name="直線コネクタ 848"/>
        <xdr:cNvCxnSpPr/>
      </xdr:nvCxnSpPr>
      <xdr:spPr>
        <a:xfrm flipV="1">
          <a:off x="18656300" y="13257023"/>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1" name="テキスト ボックス 850"/>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3" name="テキスト ボックス 852"/>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78612</xdr:rowOff>
    </xdr:from>
    <xdr:to>
      <xdr:col>116</xdr:col>
      <xdr:colOff>114300</xdr:colOff>
      <xdr:row>77</xdr:row>
      <xdr:rowOff>8762</xdr:rowOff>
    </xdr:to>
    <xdr:sp macro="" textlink="">
      <xdr:nvSpPr>
        <xdr:cNvPr id="859" name="楕円 858"/>
        <xdr:cNvSpPr/>
      </xdr:nvSpPr>
      <xdr:spPr>
        <a:xfrm>
          <a:off x="221107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101490</xdr:rowOff>
    </xdr:from>
    <xdr:ext cx="599010" cy="259045"/>
    <xdr:sp macro="" textlink="">
      <xdr:nvSpPr>
        <xdr:cNvPr id="860" name="繰出金該当値テキスト"/>
        <xdr:cNvSpPr txBox="1"/>
      </xdr:nvSpPr>
      <xdr:spPr>
        <a:xfrm>
          <a:off x="22212300" y="1296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85055</xdr:rowOff>
    </xdr:from>
    <xdr:to>
      <xdr:col>112</xdr:col>
      <xdr:colOff>38100</xdr:colOff>
      <xdr:row>77</xdr:row>
      <xdr:rowOff>15205</xdr:rowOff>
    </xdr:to>
    <xdr:sp macro="" textlink="">
      <xdr:nvSpPr>
        <xdr:cNvPr id="861" name="楕円 860"/>
        <xdr:cNvSpPr/>
      </xdr:nvSpPr>
      <xdr:spPr>
        <a:xfrm>
          <a:off x="21272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31733</xdr:rowOff>
    </xdr:from>
    <xdr:ext cx="599010" cy="259045"/>
    <xdr:sp macro="" textlink="">
      <xdr:nvSpPr>
        <xdr:cNvPr id="862" name="テキスト ボックス 861"/>
        <xdr:cNvSpPr txBox="1"/>
      </xdr:nvSpPr>
      <xdr:spPr>
        <a:xfrm>
          <a:off x="21023795" y="128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125000</xdr:rowOff>
    </xdr:from>
    <xdr:to>
      <xdr:col>107</xdr:col>
      <xdr:colOff>101600</xdr:colOff>
      <xdr:row>77</xdr:row>
      <xdr:rowOff>55150</xdr:rowOff>
    </xdr:to>
    <xdr:sp macro="" textlink="">
      <xdr:nvSpPr>
        <xdr:cNvPr id="863" name="楕円 862"/>
        <xdr:cNvSpPr/>
      </xdr:nvSpPr>
      <xdr:spPr>
        <a:xfrm>
          <a:off x="20383500" y="13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46277</xdr:rowOff>
    </xdr:from>
    <xdr:ext cx="599010" cy="259045"/>
    <xdr:sp macro="" textlink="">
      <xdr:nvSpPr>
        <xdr:cNvPr id="864" name="テキスト ボックス 863"/>
        <xdr:cNvSpPr txBox="1"/>
      </xdr:nvSpPr>
      <xdr:spPr>
        <a:xfrm>
          <a:off x="20134795" y="132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4573</xdr:rowOff>
    </xdr:from>
    <xdr:to>
      <xdr:col>102</xdr:col>
      <xdr:colOff>165100</xdr:colOff>
      <xdr:row>77</xdr:row>
      <xdr:rowOff>106173</xdr:rowOff>
    </xdr:to>
    <xdr:sp macro="" textlink="">
      <xdr:nvSpPr>
        <xdr:cNvPr id="865" name="楕円 864"/>
        <xdr:cNvSpPr/>
      </xdr:nvSpPr>
      <xdr:spPr>
        <a:xfrm>
          <a:off x="19494500" y="132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97300</xdr:rowOff>
    </xdr:from>
    <xdr:ext cx="534377" cy="259045"/>
    <xdr:sp macro="" textlink="">
      <xdr:nvSpPr>
        <xdr:cNvPr id="866" name="テキスト ボックス 865"/>
        <xdr:cNvSpPr txBox="1"/>
      </xdr:nvSpPr>
      <xdr:spPr>
        <a:xfrm>
          <a:off x="19278111" y="132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10162</xdr:rowOff>
    </xdr:from>
    <xdr:to>
      <xdr:col>98</xdr:col>
      <xdr:colOff>38100</xdr:colOff>
      <xdr:row>77</xdr:row>
      <xdr:rowOff>111762</xdr:rowOff>
    </xdr:to>
    <xdr:sp macro="" textlink="">
      <xdr:nvSpPr>
        <xdr:cNvPr id="867" name="楕円 866"/>
        <xdr:cNvSpPr/>
      </xdr:nvSpPr>
      <xdr:spPr>
        <a:xfrm>
          <a:off x="18605500" y="132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102889</xdr:rowOff>
    </xdr:from>
    <xdr:ext cx="534377" cy="259045"/>
    <xdr:sp macro="" textlink="">
      <xdr:nvSpPr>
        <xdr:cNvPr id="868" name="テキスト ボックス 867"/>
        <xdr:cNvSpPr txBox="1"/>
      </xdr:nvSpPr>
      <xdr:spPr>
        <a:xfrm>
          <a:off x="18389111" y="133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1,242,122</a:t>
          </a:r>
          <a:r>
            <a:rPr lang="ja-JP" altLang="en-US"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267,293</a:t>
          </a:r>
          <a:r>
            <a:rPr lang="ja-JP" altLang="en-US" sz="1100" b="0" i="0" baseline="0">
              <a:solidFill>
                <a:schemeClr val="dk1"/>
              </a:solidFill>
              <a:effectLst/>
              <a:latin typeface="+mn-lt"/>
              <a:ea typeface="+mn-ea"/>
              <a:cs typeface="+mn-cs"/>
            </a:rPr>
            <a:t>円となっており、年々増加していることから類似団体と比べて高い水準にある。主にスクールバス運行を直営で行っているためである。今後は、民間でも実施可能な部分については委託化を進め、コストの低減を図っていく。</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74,417</a:t>
          </a:r>
          <a:r>
            <a:rPr lang="ja-JP" altLang="en-US" sz="1100" b="0" i="0" baseline="0">
              <a:solidFill>
                <a:schemeClr val="dk1"/>
              </a:solidFill>
              <a:effectLst/>
              <a:latin typeface="+mn-lt"/>
              <a:ea typeface="+mn-ea"/>
              <a:cs typeface="+mn-cs"/>
            </a:rPr>
            <a:t>円及び</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112,700</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上昇傾向にある。</a:t>
          </a:r>
          <a:r>
            <a:rPr lang="ja-JP" altLang="ja-JP" sz="1100" b="0" i="0" baseline="0">
              <a:solidFill>
                <a:schemeClr val="dk1"/>
              </a:solidFill>
              <a:effectLst/>
              <a:latin typeface="+mn-lt"/>
              <a:ea typeface="+mn-ea"/>
              <a:cs typeface="+mn-cs"/>
            </a:rPr>
            <a:t>健康増進事業や保健事業を</a:t>
          </a:r>
          <a:r>
            <a:rPr lang="ja-JP" altLang="en-US" sz="1100" b="0" i="0" baseline="0">
              <a:solidFill>
                <a:schemeClr val="dk1"/>
              </a:solidFill>
              <a:effectLst/>
              <a:latin typeface="+mn-lt"/>
              <a:ea typeface="+mn-ea"/>
              <a:cs typeface="+mn-cs"/>
            </a:rPr>
            <a:t>介護予防事業など</a:t>
          </a:r>
          <a:r>
            <a:rPr lang="ja-JP" altLang="ja-JP" sz="1100" b="0" i="0" baseline="0">
              <a:solidFill>
                <a:schemeClr val="dk1"/>
              </a:solidFill>
              <a:effectLst/>
              <a:latin typeface="+mn-lt"/>
              <a:ea typeface="+mn-ea"/>
              <a:cs typeface="+mn-cs"/>
            </a:rPr>
            <a:t>充実させ、扶助費</a:t>
          </a:r>
          <a:r>
            <a:rPr lang="ja-JP" altLang="en-US" sz="1100" b="0" i="0" baseline="0">
              <a:solidFill>
                <a:schemeClr val="dk1"/>
              </a:solidFill>
              <a:effectLst/>
              <a:latin typeface="+mn-lt"/>
              <a:ea typeface="+mn-ea"/>
              <a:cs typeface="+mn-cs"/>
            </a:rPr>
            <a:t>及び繰出金</a:t>
          </a:r>
          <a:r>
            <a:rPr lang="ja-JP" altLang="ja-JP" sz="1100" b="0" i="0" baseline="0">
              <a:solidFill>
                <a:schemeClr val="dk1"/>
              </a:solidFill>
              <a:effectLst/>
              <a:latin typeface="+mn-lt"/>
              <a:ea typeface="+mn-ea"/>
              <a:cs typeface="+mn-cs"/>
            </a:rPr>
            <a:t>の抑制に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150921</xdr:rowOff>
    </xdr:from>
    <xdr:to>
      <xdr:col>24</xdr:col>
      <xdr:colOff>63500</xdr:colOff>
      <xdr:row>36</xdr:row>
      <xdr:rowOff>164141</xdr:rowOff>
    </xdr:to>
    <xdr:cxnSp macro="">
      <xdr:nvCxnSpPr>
        <xdr:cNvPr id="60" name="直線コネクタ 59"/>
        <xdr:cNvCxnSpPr/>
      </xdr:nvCxnSpPr>
      <xdr:spPr>
        <a:xfrm flipV="1">
          <a:off x="3797300" y="6323121"/>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164141</xdr:rowOff>
    </xdr:from>
    <xdr:to>
      <xdr:col>19</xdr:col>
      <xdr:colOff>177800</xdr:colOff>
      <xdr:row>37</xdr:row>
      <xdr:rowOff>2178</xdr:rowOff>
    </xdr:to>
    <xdr:cxnSp macro="">
      <xdr:nvCxnSpPr>
        <xdr:cNvPr id="63" name="直線コネクタ 62"/>
        <xdr:cNvCxnSpPr/>
      </xdr:nvCxnSpPr>
      <xdr:spPr>
        <a:xfrm flipV="1">
          <a:off x="2908300" y="633634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2178</xdr:rowOff>
    </xdr:from>
    <xdr:to>
      <xdr:col>15</xdr:col>
      <xdr:colOff>50800</xdr:colOff>
      <xdr:row>37</xdr:row>
      <xdr:rowOff>12541</xdr:rowOff>
    </xdr:to>
    <xdr:cxnSp macro="">
      <xdr:nvCxnSpPr>
        <xdr:cNvPr id="66" name="直線コネクタ 65"/>
        <xdr:cNvCxnSpPr/>
      </xdr:nvCxnSpPr>
      <xdr:spPr>
        <a:xfrm flipV="1">
          <a:off x="2019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xdr:rowOff>
    </xdr:from>
    <xdr:to>
      <xdr:col>10</xdr:col>
      <xdr:colOff>114300</xdr:colOff>
      <xdr:row>37</xdr:row>
      <xdr:rowOff>12541</xdr:rowOff>
    </xdr:to>
    <xdr:cxnSp macro="">
      <xdr:nvCxnSpPr>
        <xdr:cNvPr id="69" name="直線コネクタ 68"/>
        <xdr:cNvCxnSpPr/>
      </xdr:nvCxnSpPr>
      <xdr:spPr>
        <a:xfrm>
          <a:off x="1130300" y="635502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69258</xdr:rowOff>
    </xdr:from>
    <xdr:ext cx="534377" cy="259045"/>
    <xdr:sp macro="" textlink="">
      <xdr:nvSpPr>
        <xdr:cNvPr id="71" name="テキスト ボックス 70"/>
        <xdr:cNvSpPr txBox="1"/>
      </xdr:nvSpPr>
      <xdr:spPr>
        <a:xfrm>
          <a:off x="1752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76192</xdr:rowOff>
    </xdr:from>
    <xdr:ext cx="534377" cy="259045"/>
    <xdr:sp macro="" textlink="">
      <xdr:nvSpPr>
        <xdr:cNvPr id="73" name="テキスト ボックス 72"/>
        <xdr:cNvSpPr txBox="1"/>
      </xdr:nvSpPr>
      <xdr:spPr>
        <a:xfrm>
          <a:off x="863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100121</xdr:rowOff>
    </xdr:from>
    <xdr:to>
      <xdr:col>24</xdr:col>
      <xdr:colOff>114300</xdr:colOff>
      <xdr:row>37</xdr:row>
      <xdr:rowOff>30271</xdr:rowOff>
    </xdr:to>
    <xdr:sp macro="" textlink="">
      <xdr:nvSpPr>
        <xdr:cNvPr id="79" name="楕円 78"/>
        <xdr:cNvSpPr/>
      </xdr:nvSpPr>
      <xdr:spPr>
        <a:xfrm>
          <a:off x="45847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122998</xdr:rowOff>
    </xdr:from>
    <xdr:ext cx="534377" cy="259045"/>
    <xdr:sp macro="" textlink="">
      <xdr:nvSpPr>
        <xdr:cNvPr id="80" name="議会費該当値テキスト"/>
        <xdr:cNvSpPr txBox="1"/>
      </xdr:nvSpPr>
      <xdr:spPr>
        <a:xfrm>
          <a:off x="4686300" y="61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113341</xdr:rowOff>
    </xdr:from>
    <xdr:to>
      <xdr:col>20</xdr:col>
      <xdr:colOff>38100</xdr:colOff>
      <xdr:row>37</xdr:row>
      <xdr:rowOff>43491</xdr:rowOff>
    </xdr:to>
    <xdr:sp macro="" textlink="">
      <xdr:nvSpPr>
        <xdr:cNvPr id="81" name="楕円 80"/>
        <xdr:cNvSpPr/>
      </xdr:nvSpPr>
      <xdr:spPr>
        <a:xfrm>
          <a:off x="3746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60018</xdr:rowOff>
    </xdr:from>
    <xdr:ext cx="534377" cy="259045"/>
    <xdr:sp macro="" textlink="">
      <xdr:nvSpPr>
        <xdr:cNvPr id="82" name="テキスト ボックス 81"/>
        <xdr:cNvSpPr txBox="1"/>
      </xdr:nvSpPr>
      <xdr:spPr>
        <a:xfrm>
          <a:off x="3530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122828</xdr:rowOff>
    </xdr:from>
    <xdr:to>
      <xdr:col>15</xdr:col>
      <xdr:colOff>101600</xdr:colOff>
      <xdr:row>37</xdr:row>
      <xdr:rowOff>52978</xdr:rowOff>
    </xdr:to>
    <xdr:sp macro="" textlink="">
      <xdr:nvSpPr>
        <xdr:cNvPr id="83" name="楕円 82"/>
        <xdr:cNvSpPr/>
      </xdr:nvSpPr>
      <xdr:spPr>
        <a:xfrm>
          <a:off x="2857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69505</xdr:rowOff>
    </xdr:from>
    <xdr:ext cx="534377" cy="259045"/>
    <xdr:sp macro="" textlink="">
      <xdr:nvSpPr>
        <xdr:cNvPr id="84" name="テキスト ボックス 83"/>
        <xdr:cNvSpPr txBox="1"/>
      </xdr:nvSpPr>
      <xdr:spPr>
        <a:xfrm>
          <a:off x="2641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133191</xdr:rowOff>
    </xdr:from>
    <xdr:to>
      <xdr:col>10</xdr:col>
      <xdr:colOff>165100</xdr:colOff>
      <xdr:row>37</xdr:row>
      <xdr:rowOff>63341</xdr:rowOff>
    </xdr:to>
    <xdr:sp macro="" textlink="">
      <xdr:nvSpPr>
        <xdr:cNvPr id="85" name="楕円 84"/>
        <xdr:cNvSpPr/>
      </xdr:nvSpPr>
      <xdr:spPr>
        <a:xfrm>
          <a:off x="1968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54468</xdr:rowOff>
    </xdr:from>
    <xdr:ext cx="534377" cy="259045"/>
    <xdr:sp macro="" textlink="">
      <xdr:nvSpPr>
        <xdr:cNvPr id="86" name="テキスト ボックス 85"/>
        <xdr:cNvSpPr txBox="1"/>
      </xdr:nvSpPr>
      <xdr:spPr>
        <a:xfrm>
          <a:off x="1752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132029</xdr:rowOff>
    </xdr:from>
    <xdr:to>
      <xdr:col>6</xdr:col>
      <xdr:colOff>38100</xdr:colOff>
      <xdr:row>37</xdr:row>
      <xdr:rowOff>62179</xdr:rowOff>
    </xdr:to>
    <xdr:sp macro="" textlink="">
      <xdr:nvSpPr>
        <xdr:cNvPr id="87" name="楕円 86"/>
        <xdr:cNvSpPr/>
      </xdr:nvSpPr>
      <xdr:spPr>
        <a:xfrm>
          <a:off x="1079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53306</xdr:rowOff>
    </xdr:from>
    <xdr:ext cx="534377" cy="259045"/>
    <xdr:sp macro="" textlink="">
      <xdr:nvSpPr>
        <xdr:cNvPr id="88" name="テキスト ボックス 87"/>
        <xdr:cNvSpPr txBox="1"/>
      </xdr:nvSpPr>
      <xdr:spPr>
        <a:xfrm>
          <a:off x="863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151747</xdr:rowOff>
    </xdr:from>
    <xdr:to>
      <xdr:col>24</xdr:col>
      <xdr:colOff>63500</xdr:colOff>
      <xdr:row>58</xdr:row>
      <xdr:rowOff>22571</xdr:rowOff>
    </xdr:to>
    <xdr:cxnSp macro="">
      <xdr:nvCxnSpPr>
        <xdr:cNvPr id="115" name="直線コネクタ 114"/>
        <xdr:cNvCxnSpPr/>
      </xdr:nvCxnSpPr>
      <xdr:spPr>
        <a:xfrm>
          <a:off x="3797300" y="9924397"/>
          <a:ext cx="8382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151747</xdr:rowOff>
    </xdr:from>
    <xdr:to>
      <xdr:col>19</xdr:col>
      <xdr:colOff>177800</xdr:colOff>
      <xdr:row>58</xdr:row>
      <xdr:rowOff>8941</xdr:rowOff>
    </xdr:to>
    <xdr:cxnSp macro="">
      <xdr:nvCxnSpPr>
        <xdr:cNvPr id="118" name="直線コネクタ 117"/>
        <xdr:cNvCxnSpPr/>
      </xdr:nvCxnSpPr>
      <xdr:spPr>
        <a:xfrm flipV="1">
          <a:off x="2908300" y="992439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8941</xdr:rowOff>
    </xdr:from>
    <xdr:to>
      <xdr:col>15</xdr:col>
      <xdr:colOff>50800</xdr:colOff>
      <xdr:row>58</xdr:row>
      <xdr:rowOff>36909</xdr:rowOff>
    </xdr:to>
    <xdr:cxnSp macro="">
      <xdr:nvCxnSpPr>
        <xdr:cNvPr id="121" name="直線コネクタ 120"/>
        <xdr:cNvCxnSpPr/>
      </xdr:nvCxnSpPr>
      <xdr:spPr>
        <a:xfrm flipV="1">
          <a:off x="2019300" y="9953041"/>
          <a:ext cx="889000" cy="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36068</xdr:rowOff>
    </xdr:from>
    <xdr:to>
      <xdr:col>10</xdr:col>
      <xdr:colOff>114300</xdr:colOff>
      <xdr:row>58</xdr:row>
      <xdr:rowOff>36909</xdr:rowOff>
    </xdr:to>
    <xdr:cxnSp macro="">
      <xdr:nvCxnSpPr>
        <xdr:cNvPr id="124" name="直線コネクタ 123"/>
        <xdr:cNvCxnSpPr/>
      </xdr:nvCxnSpPr>
      <xdr:spPr>
        <a:xfrm>
          <a:off x="1130300" y="9980168"/>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78732</xdr:rowOff>
    </xdr:from>
    <xdr:ext cx="599010" cy="259045"/>
    <xdr:sp macro="" textlink="">
      <xdr:nvSpPr>
        <xdr:cNvPr id="128" name="テキスト ボックス 127"/>
        <xdr:cNvSpPr txBox="1"/>
      </xdr:nvSpPr>
      <xdr:spPr>
        <a:xfrm>
          <a:off x="830795" y="96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143221</xdr:rowOff>
    </xdr:from>
    <xdr:to>
      <xdr:col>24</xdr:col>
      <xdr:colOff>114300</xdr:colOff>
      <xdr:row>58</xdr:row>
      <xdr:rowOff>73371</xdr:rowOff>
    </xdr:to>
    <xdr:sp macro="" textlink="">
      <xdr:nvSpPr>
        <xdr:cNvPr id="134" name="楕円 133"/>
        <xdr:cNvSpPr/>
      </xdr:nvSpPr>
      <xdr:spPr>
        <a:xfrm>
          <a:off x="45847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100947</xdr:rowOff>
    </xdr:from>
    <xdr:to>
      <xdr:col>20</xdr:col>
      <xdr:colOff>38100</xdr:colOff>
      <xdr:row>58</xdr:row>
      <xdr:rowOff>31097</xdr:rowOff>
    </xdr:to>
    <xdr:sp macro="" textlink="">
      <xdr:nvSpPr>
        <xdr:cNvPr id="136" name="楕円 135"/>
        <xdr:cNvSpPr/>
      </xdr:nvSpPr>
      <xdr:spPr>
        <a:xfrm>
          <a:off x="3746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47624</xdr:rowOff>
    </xdr:from>
    <xdr:ext cx="599010" cy="259045"/>
    <xdr:sp macro="" textlink="">
      <xdr:nvSpPr>
        <xdr:cNvPr id="137" name="テキスト ボックス 136"/>
        <xdr:cNvSpPr txBox="1"/>
      </xdr:nvSpPr>
      <xdr:spPr>
        <a:xfrm>
          <a:off x="3497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129591</xdr:rowOff>
    </xdr:from>
    <xdr:to>
      <xdr:col>15</xdr:col>
      <xdr:colOff>101600</xdr:colOff>
      <xdr:row>58</xdr:row>
      <xdr:rowOff>59741</xdr:rowOff>
    </xdr:to>
    <xdr:sp macro="" textlink="">
      <xdr:nvSpPr>
        <xdr:cNvPr id="138" name="楕円 137"/>
        <xdr:cNvSpPr/>
      </xdr:nvSpPr>
      <xdr:spPr>
        <a:xfrm>
          <a:off x="2857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76268</xdr:rowOff>
    </xdr:from>
    <xdr:ext cx="599010" cy="259045"/>
    <xdr:sp macro="" textlink="">
      <xdr:nvSpPr>
        <xdr:cNvPr id="139" name="テキスト ボックス 138"/>
        <xdr:cNvSpPr txBox="1"/>
      </xdr:nvSpPr>
      <xdr:spPr>
        <a:xfrm>
          <a:off x="2608795" y="96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157559</xdr:rowOff>
    </xdr:from>
    <xdr:to>
      <xdr:col>10</xdr:col>
      <xdr:colOff>165100</xdr:colOff>
      <xdr:row>58</xdr:row>
      <xdr:rowOff>87709</xdr:rowOff>
    </xdr:to>
    <xdr:sp macro="" textlink="">
      <xdr:nvSpPr>
        <xdr:cNvPr id="140" name="楕円 139"/>
        <xdr:cNvSpPr/>
      </xdr:nvSpPr>
      <xdr:spPr>
        <a:xfrm>
          <a:off x="1968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78836</xdr:rowOff>
    </xdr:from>
    <xdr:ext cx="599010" cy="259045"/>
    <xdr:sp macro="" textlink="">
      <xdr:nvSpPr>
        <xdr:cNvPr id="141" name="テキスト ボックス 140"/>
        <xdr:cNvSpPr txBox="1"/>
      </xdr:nvSpPr>
      <xdr:spPr>
        <a:xfrm>
          <a:off x="1719795"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156718</xdr:rowOff>
    </xdr:from>
    <xdr:to>
      <xdr:col>6</xdr:col>
      <xdr:colOff>38100</xdr:colOff>
      <xdr:row>58</xdr:row>
      <xdr:rowOff>86868</xdr:rowOff>
    </xdr:to>
    <xdr:sp macro="" textlink="">
      <xdr:nvSpPr>
        <xdr:cNvPr id="142" name="楕円 141"/>
        <xdr:cNvSpPr/>
      </xdr:nvSpPr>
      <xdr:spPr>
        <a:xfrm>
          <a:off x="1079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77995</xdr:rowOff>
    </xdr:from>
    <xdr:ext cx="599010" cy="259045"/>
    <xdr:sp macro="" textlink="">
      <xdr:nvSpPr>
        <xdr:cNvPr id="143" name="テキスト ボックス 142"/>
        <xdr:cNvSpPr txBox="1"/>
      </xdr:nvSpPr>
      <xdr:spPr>
        <a:xfrm>
          <a:off x="830795" y="100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114824</xdr:rowOff>
    </xdr:from>
    <xdr:to>
      <xdr:col>24</xdr:col>
      <xdr:colOff>63500</xdr:colOff>
      <xdr:row>75</xdr:row>
      <xdr:rowOff>125403</xdr:rowOff>
    </xdr:to>
    <xdr:cxnSp macro="">
      <xdr:nvCxnSpPr>
        <xdr:cNvPr id="170" name="直線コネクタ 169"/>
        <xdr:cNvCxnSpPr/>
      </xdr:nvCxnSpPr>
      <xdr:spPr>
        <a:xfrm flipV="1">
          <a:off x="3797300" y="12973574"/>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125403</xdr:rowOff>
    </xdr:from>
    <xdr:to>
      <xdr:col>19</xdr:col>
      <xdr:colOff>177800</xdr:colOff>
      <xdr:row>76</xdr:row>
      <xdr:rowOff>20577</xdr:rowOff>
    </xdr:to>
    <xdr:cxnSp macro="">
      <xdr:nvCxnSpPr>
        <xdr:cNvPr id="173" name="直線コネクタ 172"/>
        <xdr:cNvCxnSpPr/>
      </xdr:nvCxnSpPr>
      <xdr:spPr>
        <a:xfrm flipV="1">
          <a:off x="2908300" y="12984153"/>
          <a:ext cx="889000" cy="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9148</xdr:rowOff>
    </xdr:from>
    <xdr:to>
      <xdr:col>15</xdr:col>
      <xdr:colOff>50800</xdr:colOff>
      <xdr:row>76</xdr:row>
      <xdr:rowOff>20577</xdr:rowOff>
    </xdr:to>
    <xdr:cxnSp macro="">
      <xdr:nvCxnSpPr>
        <xdr:cNvPr id="176" name="直線コネクタ 175"/>
        <xdr:cNvCxnSpPr/>
      </xdr:nvCxnSpPr>
      <xdr:spPr>
        <a:xfrm>
          <a:off x="2019300" y="130393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9148</xdr:rowOff>
    </xdr:from>
    <xdr:to>
      <xdr:col>10</xdr:col>
      <xdr:colOff>114300</xdr:colOff>
      <xdr:row>76</xdr:row>
      <xdr:rowOff>15204</xdr:rowOff>
    </xdr:to>
    <xdr:cxnSp macro="">
      <xdr:nvCxnSpPr>
        <xdr:cNvPr id="179" name="直線コネクタ 178"/>
        <xdr:cNvCxnSpPr/>
      </xdr:nvCxnSpPr>
      <xdr:spPr>
        <a:xfrm flipV="1">
          <a:off x="1130300" y="13039348"/>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75691</xdr:rowOff>
    </xdr:from>
    <xdr:ext cx="599010" cy="259045"/>
    <xdr:sp macro="" textlink="">
      <xdr:nvSpPr>
        <xdr:cNvPr id="181" name="テキスト ボックス 180"/>
        <xdr:cNvSpPr txBox="1"/>
      </xdr:nvSpPr>
      <xdr:spPr>
        <a:xfrm>
          <a:off x="1719795"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93822</xdr:rowOff>
    </xdr:from>
    <xdr:ext cx="599010" cy="259045"/>
    <xdr:sp macro="" textlink="">
      <xdr:nvSpPr>
        <xdr:cNvPr id="183" name="テキスト ボックス 182"/>
        <xdr:cNvSpPr txBox="1"/>
      </xdr:nvSpPr>
      <xdr:spPr>
        <a:xfrm>
          <a:off x="830795"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64024</xdr:rowOff>
    </xdr:from>
    <xdr:to>
      <xdr:col>24</xdr:col>
      <xdr:colOff>114300</xdr:colOff>
      <xdr:row>75</xdr:row>
      <xdr:rowOff>165624</xdr:rowOff>
    </xdr:to>
    <xdr:sp macro="" textlink="">
      <xdr:nvSpPr>
        <xdr:cNvPr id="189" name="楕円 188"/>
        <xdr:cNvSpPr/>
      </xdr:nvSpPr>
      <xdr:spPr>
        <a:xfrm>
          <a:off x="4584700" y="129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86901</xdr:rowOff>
    </xdr:from>
    <xdr:ext cx="599010" cy="259045"/>
    <xdr:sp macro="" textlink="">
      <xdr:nvSpPr>
        <xdr:cNvPr id="190" name="民生費該当値テキスト"/>
        <xdr:cNvSpPr txBox="1"/>
      </xdr:nvSpPr>
      <xdr:spPr>
        <a:xfrm>
          <a:off x="4686300" y="127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74603</xdr:rowOff>
    </xdr:from>
    <xdr:to>
      <xdr:col>20</xdr:col>
      <xdr:colOff>38100</xdr:colOff>
      <xdr:row>76</xdr:row>
      <xdr:rowOff>4753</xdr:rowOff>
    </xdr:to>
    <xdr:sp macro="" textlink="">
      <xdr:nvSpPr>
        <xdr:cNvPr id="191" name="楕円 190"/>
        <xdr:cNvSpPr/>
      </xdr:nvSpPr>
      <xdr:spPr>
        <a:xfrm>
          <a:off x="3746500" y="129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21280</xdr:rowOff>
    </xdr:from>
    <xdr:ext cx="599010" cy="259045"/>
    <xdr:sp macro="" textlink="">
      <xdr:nvSpPr>
        <xdr:cNvPr id="192" name="テキスト ボックス 191"/>
        <xdr:cNvSpPr txBox="1"/>
      </xdr:nvSpPr>
      <xdr:spPr>
        <a:xfrm>
          <a:off x="3497795" y="1270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141226</xdr:rowOff>
    </xdr:from>
    <xdr:to>
      <xdr:col>15</xdr:col>
      <xdr:colOff>101600</xdr:colOff>
      <xdr:row>76</xdr:row>
      <xdr:rowOff>71375</xdr:rowOff>
    </xdr:to>
    <xdr:sp macro="" textlink="">
      <xdr:nvSpPr>
        <xdr:cNvPr id="193" name="楕円 192"/>
        <xdr:cNvSpPr/>
      </xdr:nvSpPr>
      <xdr:spPr>
        <a:xfrm>
          <a:off x="2857500" y="129999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87903</xdr:rowOff>
    </xdr:from>
    <xdr:ext cx="599010" cy="259045"/>
    <xdr:sp macro="" textlink="">
      <xdr:nvSpPr>
        <xdr:cNvPr id="194" name="テキスト ボックス 193"/>
        <xdr:cNvSpPr txBox="1"/>
      </xdr:nvSpPr>
      <xdr:spPr>
        <a:xfrm>
          <a:off x="2608795" y="127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129799</xdr:rowOff>
    </xdr:from>
    <xdr:to>
      <xdr:col>10</xdr:col>
      <xdr:colOff>165100</xdr:colOff>
      <xdr:row>76</xdr:row>
      <xdr:rowOff>59950</xdr:rowOff>
    </xdr:to>
    <xdr:sp macro="" textlink="">
      <xdr:nvSpPr>
        <xdr:cNvPr id="195" name="楕円 194"/>
        <xdr:cNvSpPr/>
      </xdr:nvSpPr>
      <xdr:spPr>
        <a:xfrm>
          <a:off x="1968500" y="12988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76476</xdr:rowOff>
    </xdr:from>
    <xdr:ext cx="599010" cy="259045"/>
    <xdr:sp macro="" textlink="">
      <xdr:nvSpPr>
        <xdr:cNvPr id="196" name="テキスト ボックス 195"/>
        <xdr:cNvSpPr txBox="1"/>
      </xdr:nvSpPr>
      <xdr:spPr>
        <a:xfrm>
          <a:off x="1719795" y="127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135854</xdr:rowOff>
    </xdr:from>
    <xdr:to>
      <xdr:col>6</xdr:col>
      <xdr:colOff>38100</xdr:colOff>
      <xdr:row>76</xdr:row>
      <xdr:rowOff>66005</xdr:rowOff>
    </xdr:to>
    <xdr:sp macro="" textlink="">
      <xdr:nvSpPr>
        <xdr:cNvPr id="197" name="楕円 196"/>
        <xdr:cNvSpPr/>
      </xdr:nvSpPr>
      <xdr:spPr>
        <a:xfrm>
          <a:off x="1079500" y="12994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82531</xdr:rowOff>
    </xdr:from>
    <xdr:ext cx="599010" cy="259045"/>
    <xdr:sp macro="" textlink="">
      <xdr:nvSpPr>
        <xdr:cNvPr id="198" name="テキスト ボックス 197"/>
        <xdr:cNvSpPr txBox="1"/>
      </xdr:nvSpPr>
      <xdr:spPr>
        <a:xfrm>
          <a:off x="830795" y="127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65931</xdr:rowOff>
    </xdr:from>
    <xdr:to>
      <xdr:col>24</xdr:col>
      <xdr:colOff>63500</xdr:colOff>
      <xdr:row>97</xdr:row>
      <xdr:rowOff>84767</xdr:rowOff>
    </xdr:to>
    <xdr:cxnSp macro="">
      <xdr:nvCxnSpPr>
        <xdr:cNvPr id="227" name="直線コネクタ 226"/>
        <xdr:cNvCxnSpPr/>
      </xdr:nvCxnSpPr>
      <xdr:spPr>
        <a:xfrm flipV="1">
          <a:off x="3797300" y="16696581"/>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84767</xdr:rowOff>
    </xdr:from>
    <xdr:to>
      <xdr:col>19</xdr:col>
      <xdr:colOff>177800</xdr:colOff>
      <xdr:row>97</xdr:row>
      <xdr:rowOff>108458</xdr:rowOff>
    </xdr:to>
    <xdr:cxnSp macro="">
      <xdr:nvCxnSpPr>
        <xdr:cNvPr id="230" name="直線コネクタ 229"/>
        <xdr:cNvCxnSpPr/>
      </xdr:nvCxnSpPr>
      <xdr:spPr>
        <a:xfrm flipV="1">
          <a:off x="2908300" y="16715417"/>
          <a:ext cx="8890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108458</xdr:rowOff>
    </xdr:from>
    <xdr:to>
      <xdr:col>15</xdr:col>
      <xdr:colOff>50800</xdr:colOff>
      <xdr:row>97</xdr:row>
      <xdr:rowOff>135894</xdr:rowOff>
    </xdr:to>
    <xdr:cxnSp macro="">
      <xdr:nvCxnSpPr>
        <xdr:cNvPr id="233" name="直線コネクタ 232"/>
        <xdr:cNvCxnSpPr/>
      </xdr:nvCxnSpPr>
      <xdr:spPr>
        <a:xfrm flipV="1">
          <a:off x="2019300" y="16739108"/>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134183</xdr:rowOff>
    </xdr:from>
    <xdr:to>
      <xdr:col>10</xdr:col>
      <xdr:colOff>114300</xdr:colOff>
      <xdr:row>97</xdr:row>
      <xdr:rowOff>135894</xdr:rowOff>
    </xdr:to>
    <xdr:cxnSp macro="">
      <xdr:nvCxnSpPr>
        <xdr:cNvPr id="236" name="直線コネクタ 235"/>
        <xdr:cNvCxnSpPr/>
      </xdr:nvCxnSpPr>
      <xdr:spPr>
        <a:xfrm>
          <a:off x="1130300" y="16764833"/>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158289</xdr:rowOff>
    </xdr:from>
    <xdr:ext cx="599010" cy="259045"/>
    <xdr:sp macro="" textlink="">
      <xdr:nvSpPr>
        <xdr:cNvPr id="238" name="テキスト ボックス 237"/>
        <xdr:cNvSpPr txBox="1"/>
      </xdr:nvSpPr>
      <xdr:spPr>
        <a:xfrm>
          <a:off x="1719795"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29884</xdr:rowOff>
    </xdr:from>
    <xdr:ext cx="599010" cy="259045"/>
    <xdr:sp macro="" textlink="">
      <xdr:nvSpPr>
        <xdr:cNvPr id="240" name="テキスト ボックス 239"/>
        <xdr:cNvSpPr txBox="1"/>
      </xdr:nvSpPr>
      <xdr:spPr>
        <a:xfrm>
          <a:off x="830795"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15131</xdr:rowOff>
    </xdr:from>
    <xdr:to>
      <xdr:col>24</xdr:col>
      <xdr:colOff>114300</xdr:colOff>
      <xdr:row>97</xdr:row>
      <xdr:rowOff>116731</xdr:rowOff>
    </xdr:to>
    <xdr:sp macro="" textlink="">
      <xdr:nvSpPr>
        <xdr:cNvPr id="246" name="楕円 245"/>
        <xdr:cNvSpPr/>
      </xdr:nvSpPr>
      <xdr:spPr>
        <a:xfrm>
          <a:off x="4584700" y="166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165008</xdr:rowOff>
    </xdr:from>
    <xdr:ext cx="534377" cy="259045"/>
    <xdr:sp macro="" textlink="">
      <xdr:nvSpPr>
        <xdr:cNvPr id="247" name="衛生費該当値テキスト"/>
        <xdr:cNvSpPr txBox="1"/>
      </xdr:nvSpPr>
      <xdr:spPr>
        <a:xfrm>
          <a:off x="4686300" y="166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33967</xdr:rowOff>
    </xdr:from>
    <xdr:to>
      <xdr:col>20</xdr:col>
      <xdr:colOff>38100</xdr:colOff>
      <xdr:row>97</xdr:row>
      <xdr:rowOff>135567</xdr:rowOff>
    </xdr:to>
    <xdr:sp macro="" textlink="">
      <xdr:nvSpPr>
        <xdr:cNvPr id="248" name="楕円 247"/>
        <xdr:cNvSpPr/>
      </xdr:nvSpPr>
      <xdr:spPr>
        <a:xfrm>
          <a:off x="37465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126694</xdr:rowOff>
    </xdr:from>
    <xdr:ext cx="534377" cy="259045"/>
    <xdr:sp macro="" textlink="">
      <xdr:nvSpPr>
        <xdr:cNvPr id="249" name="テキスト ボックス 248"/>
        <xdr:cNvSpPr txBox="1"/>
      </xdr:nvSpPr>
      <xdr:spPr>
        <a:xfrm>
          <a:off x="3530111" y="167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57658</xdr:rowOff>
    </xdr:from>
    <xdr:to>
      <xdr:col>15</xdr:col>
      <xdr:colOff>101600</xdr:colOff>
      <xdr:row>97</xdr:row>
      <xdr:rowOff>159258</xdr:rowOff>
    </xdr:to>
    <xdr:sp macro="" textlink="">
      <xdr:nvSpPr>
        <xdr:cNvPr id="250" name="楕円 249"/>
        <xdr:cNvSpPr/>
      </xdr:nvSpPr>
      <xdr:spPr>
        <a:xfrm>
          <a:off x="2857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51" name="テキスト ボックス 250"/>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85094</xdr:rowOff>
    </xdr:from>
    <xdr:to>
      <xdr:col>10</xdr:col>
      <xdr:colOff>165100</xdr:colOff>
      <xdr:row>98</xdr:row>
      <xdr:rowOff>15244</xdr:rowOff>
    </xdr:to>
    <xdr:sp macro="" textlink="">
      <xdr:nvSpPr>
        <xdr:cNvPr id="252" name="楕円 251"/>
        <xdr:cNvSpPr/>
      </xdr:nvSpPr>
      <xdr:spPr>
        <a:xfrm>
          <a:off x="1968500" y="16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6371</xdr:rowOff>
    </xdr:from>
    <xdr:ext cx="534377" cy="259045"/>
    <xdr:sp macro="" textlink="">
      <xdr:nvSpPr>
        <xdr:cNvPr id="253" name="テキスト ボックス 252"/>
        <xdr:cNvSpPr txBox="1"/>
      </xdr:nvSpPr>
      <xdr:spPr>
        <a:xfrm>
          <a:off x="1752111" y="168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83383</xdr:rowOff>
    </xdr:from>
    <xdr:to>
      <xdr:col>6</xdr:col>
      <xdr:colOff>38100</xdr:colOff>
      <xdr:row>98</xdr:row>
      <xdr:rowOff>13533</xdr:rowOff>
    </xdr:to>
    <xdr:sp macro="" textlink="">
      <xdr:nvSpPr>
        <xdr:cNvPr id="254" name="楕円 253"/>
        <xdr:cNvSpPr/>
      </xdr:nvSpPr>
      <xdr:spPr>
        <a:xfrm>
          <a:off x="1079500" y="167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4660</xdr:rowOff>
    </xdr:from>
    <xdr:ext cx="534377" cy="259045"/>
    <xdr:sp macro="" textlink="">
      <xdr:nvSpPr>
        <xdr:cNvPr id="255" name="テキスト ボックス 254"/>
        <xdr:cNvSpPr txBox="1"/>
      </xdr:nvSpPr>
      <xdr:spPr>
        <a:xfrm>
          <a:off x="863111" y="16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43726</xdr:rowOff>
    </xdr:from>
    <xdr:to>
      <xdr:col>55</xdr:col>
      <xdr:colOff>0</xdr:colOff>
      <xdr:row>39</xdr:row>
      <xdr:rowOff>44450</xdr:rowOff>
    </xdr:to>
    <xdr:cxnSp macro="">
      <xdr:nvCxnSpPr>
        <xdr:cNvPr id="284" name="直線コネクタ 283"/>
        <xdr:cNvCxnSpPr/>
      </xdr:nvCxnSpPr>
      <xdr:spPr>
        <a:xfrm>
          <a:off x="9639300" y="6730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41935</xdr:rowOff>
    </xdr:from>
    <xdr:to>
      <xdr:col>50</xdr:col>
      <xdr:colOff>114300</xdr:colOff>
      <xdr:row>39</xdr:row>
      <xdr:rowOff>43726</xdr:rowOff>
    </xdr:to>
    <xdr:cxnSp macro="">
      <xdr:nvCxnSpPr>
        <xdr:cNvPr id="287" name="直線コネクタ 286"/>
        <xdr:cNvCxnSpPr/>
      </xdr:nvCxnSpPr>
      <xdr:spPr>
        <a:xfrm>
          <a:off x="8750300" y="672848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41935</xdr:rowOff>
    </xdr:from>
    <xdr:to>
      <xdr:col>45</xdr:col>
      <xdr:colOff>177800</xdr:colOff>
      <xdr:row>39</xdr:row>
      <xdr:rowOff>44450</xdr:rowOff>
    </xdr:to>
    <xdr:cxnSp macro="">
      <xdr:nvCxnSpPr>
        <xdr:cNvPr id="290" name="直線コネクタ 289"/>
        <xdr:cNvCxnSpPr/>
      </xdr:nvCxnSpPr>
      <xdr:spPr>
        <a:xfrm flipV="1">
          <a:off x="7861300" y="6728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164376</xdr:rowOff>
    </xdr:from>
    <xdr:to>
      <xdr:col>50</xdr:col>
      <xdr:colOff>165100</xdr:colOff>
      <xdr:row>39</xdr:row>
      <xdr:rowOff>94526</xdr:rowOff>
    </xdr:to>
    <xdr:sp macro="" textlink="">
      <xdr:nvSpPr>
        <xdr:cNvPr id="305" name="楕円 304"/>
        <xdr:cNvSpPr/>
      </xdr:nvSpPr>
      <xdr:spPr>
        <a:xfrm>
          <a:off x="9588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85653</xdr:rowOff>
    </xdr:from>
    <xdr:ext cx="313932" cy="259045"/>
    <xdr:sp macro="" textlink="">
      <xdr:nvSpPr>
        <xdr:cNvPr id="306" name="テキスト ボックス 305"/>
        <xdr:cNvSpPr txBox="1"/>
      </xdr:nvSpPr>
      <xdr:spPr>
        <a:xfrm>
          <a:off x="9482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162585</xdr:rowOff>
    </xdr:from>
    <xdr:to>
      <xdr:col>46</xdr:col>
      <xdr:colOff>38100</xdr:colOff>
      <xdr:row>39</xdr:row>
      <xdr:rowOff>92735</xdr:rowOff>
    </xdr:to>
    <xdr:sp macro="" textlink="">
      <xdr:nvSpPr>
        <xdr:cNvPr id="307" name="楕円 306"/>
        <xdr:cNvSpPr/>
      </xdr:nvSpPr>
      <xdr:spPr>
        <a:xfrm>
          <a:off x="8699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83862</xdr:rowOff>
    </xdr:from>
    <xdr:ext cx="313932" cy="259045"/>
    <xdr:sp macro="" textlink="">
      <xdr:nvSpPr>
        <xdr:cNvPr id="308" name="テキスト ボックス 307"/>
        <xdr:cNvSpPr txBox="1"/>
      </xdr:nvSpPr>
      <xdr:spPr>
        <a:xfrm>
          <a:off x="8593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110097</xdr:rowOff>
    </xdr:from>
    <xdr:to>
      <xdr:col>55</xdr:col>
      <xdr:colOff>0</xdr:colOff>
      <xdr:row>58</xdr:row>
      <xdr:rowOff>112395</xdr:rowOff>
    </xdr:to>
    <xdr:cxnSp macro="">
      <xdr:nvCxnSpPr>
        <xdr:cNvPr id="339" name="直線コネクタ 338"/>
        <xdr:cNvCxnSpPr/>
      </xdr:nvCxnSpPr>
      <xdr:spPr>
        <a:xfrm>
          <a:off x="9639300" y="1005419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110097</xdr:rowOff>
    </xdr:from>
    <xdr:to>
      <xdr:col>50</xdr:col>
      <xdr:colOff>114300</xdr:colOff>
      <xdr:row>58</xdr:row>
      <xdr:rowOff>111627</xdr:rowOff>
    </xdr:to>
    <xdr:cxnSp macro="">
      <xdr:nvCxnSpPr>
        <xdr:cNvPr id="342" name="直線コネクタ 341"/>
        <xdr:cNvCxnSpPr/>
      </xdr:nvCxnSpPr>
      <xdr:spPr>
        <a:xfrm flipV="1">
          <a:off x="8750300" y="10054197"/>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111627</xdr:rowOff>
    </xdr:from>
    <xdr:to>
      <xdr:col>45</xdr:col>
      <xdr:colOff>177800</xdr:colOff>
      <xdr:row>58</xdr:row>
      <xdr:rowOff>111933</xdr:rowOff>
    </xdr:to>
    <xdr:cxnSp macro="">
      <xdr:nvCxnSpPr>
        <xdr:cNvPr id="345" name="直線コネクタ 344"/>
        <xdr:cNvCxnSpPr/>
      </xdr:nvCxnSpPr>
      <xdr:spPr>
        <a:xfrm flipV="1">
          <a:off x="7861300" y="1005572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111933</xdr:rowOff>
    </xdr:from>
    <xdr:to>
      <xdr:col>41</xdr:col>
      <xdr:colOff>50800</xdr:colOff>
      <xdr:row>58</xdr:row>
      <xdr:rowOff>113210</xdr:rowOff>
    </xdr:to>
    <xdr:cxnSp macro="">
      <xdr:nvCxnSpPr>
        <xdr:cNvPr id="348" name="直線コネクタ 347"/>
        <xdr:cNvCxnSpPr/>
      </xdr:nvCxnSpPr>
      <xdr:spPr>
        <a:xfrm flipV="1">
          <a:off x="6972300" y="1005603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160849</xdr:rowOff>
    </xdr:from>
    <xdr:ext cx="599010" cy="259045"/>
    <xdr:sp macro="" textlink="">
      <xdr:nvSpPr>
        <xdr:cNvPr id="350" name="テキスト ボックス 349"/>
        <xdr:cNvSpPr txBox="1"/>
      </xdr:nvSpPr>
      <xdr:spPr>
        <a:xfrm>
          <a:off x="7561795" y="97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163501</xdr:rowOff>
    </xdr:from>
    <xdr:ext cx="534377" cy="259045"/>
    <xdr:sp macro="" textlink="">
      <xdr:nvSpPr>
        <xdr:cNvPr id="352" name="テキスト ボックス 351"/>
        <xdr:cNvSpPr txBox="1"/>
      </xdr:nvSpPr>
      <xdr:spPr>
        <a:xfrm>
          <a:off x="6705111" y="97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61595</xdr:rowOff>
    </xdr:from>
    <xdr:to>
      <xdr:col>55</xdr:col>
      <xdr:colOff>50800</xdr:colOff>
      <xdr:row>58</xdr:row>
      <xdr:rowOff>163195</xdr:rowOff>
    </xdr:to>
    <xdr:sp macro="" textlink="">
      <xdr:nvSpPr>
        <xdr:cNvPr id="358" name="楕円 357"/>
        <xdr:cNvSpPr/>
      </xdr:nvSpPr>
      <xdr:spPr>
        <a:xfrm>
          <a:off x="10426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59297</xdr:rowOff>
    </xdr:from>
    <xdr:to>
      <xdr:col>50</xdr:col>
      <xdr:colOff>165100</xdr:colOff>
      <xdr:row>58</xdr:row>
      <xdr:rowOff>160897</xdr:rowOff>
    </xdr:to>
    <xdr:sp macro="" textlink="">
      <xdr:nvSpPr>
        <xdr:cNvPr id="360" name="楕円 359"/>
        <xdr:cNvSpPr/>
      </xdr:nvSpPr>
      <xdr:spPr>
        <a:xfrm>
          <a:off x="9588500" y="100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152024</xdr:rowOff>
    </xdr:from>
    <xdr:ext cx="534377" cy="259045"/>
    <xdr:sp macro="" textlink="">
      <xdr:nvSpPr>
        <xdr:cNvPr id="361" name="テキスト ボックス 360"/>
        <xdr:cNvSpPr txBox="1"/>
      </xdr:nvSpPr>
      <xdr:spPr>
        <a:xfrm>
          <a:off x="9372111" y="100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60827</xdr:rowOff>
    </xdr:from>
    <xdr:to>
      <xdr:col>46</xdr:col>
      <xdr:colOff>38100</xdr:colOff>
      <xdr:row>58</xdr:row>
      <xdr:rowOff>162427</xdr:rowOff>
    </xdr:to>
    <xdr:sp macro="" textlink="">
      <xdr:nvSpPr>
        <xdr:cNvPr id="362" name="楕円 361"/>
        <xdr:cNvSpPr/>
      </xdr:nvSpPr>
      <xdr:spPr>
        <a:xfrm>
          <a:off x="8699500" y="100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153554</xdr:rowOff>
    </xdr:from>
    <xdr:ext cx="534377" cy="259045"/>
    <xdr:sp macro="" textlink="">
      <xdr:nvSpPr>
        <xdr:cNvPr id="363" name="テキスト ボックス 362"/>
        <xdr:cNvSpPr txBox="1"/>
      </xdr:nvSpPr>
      <xdr:spPr>
        <a:xfrm>
          <a:off x="8483111" y="100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61133</xdr:rowOff>
    </xdr:from>
    <xdr:to>
      <xdr:col>41</xdr:col>
      <xdr:colOff>101600</xdr:colOff>
      <xdr:row>58</xdr:row>
      <xdr:rowOff>162733</xdr:rowOff>
    </xdr:to>
    <xdr:sp macro="" textlink="">
      <xdr:nvSpPr>
        <xdr:cNvPr id="364" name="楕円 363"/>
        <xdr:cNvSpPr/>
      </xdr:nvSpPr>
      <xdr:spPr>
        <a:xfrm>
          <a:off x="7810500" y="100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153860</xdr:rowOff>
    </xdr:from>
    <xdr:ext cx="534377" cy="259045"/>
    <xdr:sp macro="" textlink="">
      <xdr:nvSpPr>
        <xdr:cNvPr id="365" name="テキスト ボックス 364"/>
        <xdr:cNvSpPr txBox="1"/>
      </xdr:nvSpPr>
      <xdr:spPr>
        <a:xfrm>
          <a:off x="7594111" y="100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62410</xdr:rowOff>
    </xdr:from>
    <xdr:to>
      <xdr:col>36</xdr:col>
      <xdr:colOff>165100</xdr:colOff>
      <xdr:row>58</xdr:row>
      <xdr:rowOff>164010</xdr:rowOff>
    </xdr:to>
    <xdr:sp macro="" textlink="">
      <xdr:nvSpPr>
        <xdr:cNvPr id="366" name="楕円 365"/>
        <xdr:cNvSpPr/>
      </xdr:nvSpPr>
      <xdr:spPr>
        <a:xfrm>
          <a:off x="6921500" y="100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155137</xdr:rowOff>
    </xdr:from>
    <xdr:ext cx="534377" cy="259045"/>
    <xdr:sp macro="" textlink="">
      <xdr:nvSpPr>
        <xdr:cNvPr id="367" name="テキスト ボックス 366"/>
        <xdr:cNvSpPr txBox="1"/>
      </xdr:nvSpPr>
      <xdr:spPr>
        <a:xfrm>
          <a:off x="6705111" y="100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100054</xdr:rowOff>
    </xdr:from>
    <xdr:to>
      <xdr:col>55</xdr:col>
      <xdr:colOff>0</xdr:colOff>
      <xdr:row>78</xdr:row>
      <xdr:rowOff>115446</xdr:rowOff>
    </xdr:to>
    <xdr:cxnSp macro="">
      <xdr:nvCxnSpPr>
        <xdr:cNvPr id="396" name="直線コネクタ 395"/>
        <xdr:cNvCxnSpPr/>
      </xdr:nvCxnSpPr>
      <xdr:spPr>
        <a:xfrm flipV="1">
          <a:off x="9639300" y="13473154"/>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115446</xdr:rowOff>
    </xdr:from>
    <xdr:to>
      <xdr:col>50</xdr:col>
      <xdr:colOff>114300</xdr:colOff>
      <xdr:row>78</xdr:row>
      <xdr:rowOff>123589</xdr:rowOff>
    </xdr:to>
    <xdr:cxnSp macro="">
      <xdr:nvCxnSpPr>
        <xdr:cNvPr id="399" name="直線コネクタ 398"/>
        <xdr:cNvCxnSpPr/>
      </xdr:nvCxnSpPr>
      <xdr:spPr>
        <a:xfrm flipV="1">
          <a:off x="8750300" y="1348854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123589</xdr:rowOff>
    </xdr:from>
    <xdr:to>
      <xdr:col>45</xdr:col>
      <xdr:colOff>177800</xdr:colOff>
      <xdr:row>78</xdr:row>
      <xdr:rowOff>154160</xdr:rowOff>
    </xdr:to>
    <xdr:cxnSp macro="">
      <xdr:nvCxnSpPr>
        <xdr:cNvPr id="402" name="直線コネクタ 401"/>
        <xdr:cNvCxnSpPr/>
      </xdr:nvCxnSpPr>
      <xdr:spPr>
        <a:xfrm flipV="1">
          <a:off x="7861300" y="13496689"/>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4" name="テキスト ボックス 403"/>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154160</xdr:rowOff>
    </xdr:from>
    <xdr:to>
      <xdr:col>41</xdr:col>
      <xdr:colOff>50800</xdr:colOff>
      <xdr:row>79</xdr:row>
      <xdr:rowOff>3671</xdr:rowOff>
    </xdr:to>
    <xdr:cxnSp macro="">
      <xdr:nvCxnSpPr>
        <xdr:cNvPr id="405" name="直線コネクタ 404"/>
        <xdr:cNvCxnSpPr/>
      </xdr:nvCxnSpPr>
      <xdr:spPr>
        <a:xfrm flipV="1">
          <a:off x="6972300" y="13527260"/>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49254</xdr:rowOff>
    </xdr:from>
    <xdr:to>
      <xdr:col>55</xdr:col>
      <xdr:colOff>50800</xdr:colOff>
      <xdr:row>78</xdr:row>
      <xdr:rowOff>150854</xdr:rowOff>
    </xdr:to>
    <xdr:sp macro="" textlink="">
      <xdr:nvSpPr>
        <xdr:cNvPr id="415" name="楕円 414"/>
        <xdr:cNvSpPr/>
      </xdr:nvSpPr>
      <xdr:spPr>
        <a:xfrm>
          <a:off x="10426700" y="13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8631</xdr:rowOff>
    </xdr:from>
    <xdr:ext cx="534377" cy="259045"/>
    <xdr:sp macro="" textlink="">
      <xdr:nvSpPr>
        <xdr:cNvPr id="416" name="商工費該当値テキスト"/>
        <xdr:cNvSpPr txBox="1"/>
      </xdr:nvSpPr>
      <xdr:spPr>
        <a:xfrm>
          <a:off x="10528300" y="132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64646</xdr:rowOff>
    </xdr:from>
    <xdr:to>
      <xdr:col>50</xdr:col>
      <xdr:colOff>165100</xdr:colOff>
      <xdr:row>78</xdr:row>
      <xdr:rowOff>166246</xdr:rowOff>
    </xdr:to>
    <xdr:sp macro="" textlink="">
      <xdr:nvSpPr>
        <xdr:cNvPr id="417" name="楕円 416"/>
        <xdr:cNvSpPr/>
      </xdr:nvSpPr>
      <xdr:spPr>
        <a:xfrm>
          <a:off x="9588500" y="134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11323</xdr:rowOff>
    </xdr:from>
    <xdr:ext cx="534377" cy="259045"/>
    <xdr:sp macro="" textlink="">
      <xdr:nvSpPr>
        <xdr:cNvPr id="418" name="テキスト ボックス 417"/>
        <xdr:cNvSpPr txBox="1"/>
      </xdr:nvSpPr>
      <xdr:spPr>
        <a:xfrm>
          <a:off x="9372111" y="132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72789</xdr:rowOff>
    </xdr:from>
    <xdr:to>
      <xdr:col>46</xdr:col>
      <xdr:colOff>38100</xdr:colOff>
      <xdr:row>79</xdr:row>
      <xdr:rowOff>2939</xdr:rowOff>
    </xdr:to>
    <xdr:sp macro="" textlink="">
      <xdr:nvSpPr>
        <xdr:cNvPr id="419" name="楕円 418"/>
        <xdr:cNvSpPr/>
      </xdr:nvSpPr>
      <xdr:spPr>
        <a:xfrm>
          <a:off x="8699500" y="13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19466</xdr:rowOff>
    </xdr:from>
    <xdr:ext cx="534377" cy="259045"/>
    <xdr:sp macro="" textlink="">
      <xdr:nvSpPr>
        <xdr:cNvPr id="420" name="テキスト ボックス 419"/>
        <xdr:cNvSpPr txBox="1"/>
      </xdr:nvSpPr>
      <xdr:spPr>
        <a:xfrm>
          <a:off x="8483111" y="132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103360</xdr:rowOff>
    </xdr:from>
    <xdr:to>
      <xdr:col>41</xdr:col>
      <xdr:colOff>101600</xdr:colOff>
      <xdr:row>79</xdr:row>
      <xdr:rowOff>33510</xdr:rowOff>
    </xdr:to>
    <xdr:sp macro="" textlink="">
      <xdr:nvSpPr>
        <xdr:cNvPr id="421" name="楕円 420"/>
        <xdr:cNvSpPr/>
      </xdr:nvSpPr>
      <xdr:spPr>
        <a:xfrm>
          <a:off x="7810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24637</xdr:rowOff>
    </xdr:from>
    <xdr:ext cx="534377" cy="259045"/>
    <xdr:sp macro="" textlink="">
      <xdr:nvSpPr>
        <xdr:cNvPr id="422" name="テキスト ボックス 421"/>
        <xdr:cNvSpPr txBox="1"/>
      </xdr:nvSpPr>
      <xdr:spPr>
        <a:xfrm>
          <a:off x="7594111" y="135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124321</xdr:rowOff>
    </xdr:from>
    <xdr:to>
      <xdr:col>36</xdr:col>
      <xdr:colOff>165100</xdr:colOff>
      <xdr:row>79</xdr:row>
      <xdr:rowOff>54471</xdr:rowOff>
    </xdr:to>
    <xdr:sp macro="" textlink="">
      <xdr:nvSpPr>
        <xdr:cNvPr id="423" name="楕円 422"/>
        <xdr:cNvSpPr/>
      </xdr:nvSpPr>
      <xdr:spPr>
        <a:xfrm>
          <a:off x="6921500" y="134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45598</xdr:rowOff>
    </xdr:from>
    <xdr:ext cx="534377" cy="259045"/>
    <xdr:sp macro="" textlink="">
      <xdr:nvSpPr>
        <xdr:cNvPr id="424" name="テキスト ボックス 423"/>
        <xdr:cNvSpPr txBox="1"/>
      </xdr:nvSpPr>
      <xdr:spPr>
        <a:xfrm>
          <a:off x="6705111" y="135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118176</xdr:rowOff>
    </xdr:from>
    <xdr:to>
      <xdr:col>55</xdr:col>
      <xdr:colOff>0</xdr:colOff>
      <xdr:row>98</xdr:row>
      <xdr:rowOff>7798</xdr:rowOff>
    </xdr:to>
    <xdr:cxnSp macro="">
      <xdr:nvCxnSpPr>
        <xdr:cNvPr id="451" name="直線コネクタ 450"/>
        <xdr:cNvCxnSpPr/>
      </xdr:nvCxnSpPr>
      <xdr:spPr>
        <a:xfrm flipV="1">
          <a:off x="9639300" y="16748826"/>
          <a:ext cx="838200" cy="6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5894</xdr:rowOff>
    </xdr:from>
    <xdr:to>
      <xdr:col>50</xdr:col>
      <xdr:colOff>114300</xdr:colOff>
      <xdr:row>98</xdr:row>
      <xdr:rowOff>7798</xdr:rowOff>
    </xdr:to>
    <xdr:cxnSp macro="">
      <xdr:nvCxnSpPr>
        <xdr:cNvPr id="454" name="直線コネクタ 453"/>
        <xdr:cNvCxnSpPr/>
      </xdr:nvCxnSpPr>
      <xdr:spPr>
        <a:xfrm>
          <a:off x="8750300" y="1680799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5894</xdr:rowOff>
    </xdr:from>
    <xdr:to>
      <xdr:col>45</xdr:col>
      <xdr:colOff>177800</xdr:colOff>
      <xdr:row>98</xdr:row>
      <xdr:rowOff>16311</xdr:rowOff>
    </xdr:to>
    <xdr:cxnSp macro="">
      <xdr:nvCxnSpPr>
        <xdr:cNvPr id="457" name="直線コネクタ 456"/>
        <xdr:cNvCxnSpPr/>
      </xdr:nvCxnSpPr>
      <xdr:spPr>
        <a:xfrm flipV="1">
          <a:off x="7861300" y="16807994"/>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153322</xdr:rowOff>
    </xdr:from>
    <xdr:to>
      <xdr:col>41</xdr:col>
      <xdr:colOff>50800</xdr:colOff>
      <xdr:row>98</xdr:row>
      <xdr:rowOff>16311</xdr:rowOff>
    </xdr:to>
    <xdr:cxnSp macro="">
      <xdr:nvCxnSpPr>
        <xdr:cNvPr id="460" name="直線コネクタ 459"/>
        <xdr:cNvCxnSpPr/>
      </xdr:nvCxnSpPr>
      <xdr:spPr>
        <a:xfrm>
          <a:off x="6972300" y="16783972"/>
          <a:ext cx="889000" cy="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70972</xdr:rowOff>
    </xdr:from>
    <xdr:ext cx="599010" cy="259045"/>
    <xdr:sp macro="" textlink="">
      <xdr:nvSpPr>
        <xdr:cNvPr id="462" name="テキスト ボックス 461"/>
        <xdr:cNvSpPr txBox="1"/>
      </xdr:nvSpPr>
      <xdr:spPr>
        <a:xfrm>
          <a:off x="7561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60072</xdr:rowOff>
    </xdr:from>
    <xdr:ext cx="599010" cy="259045"/>
    <xdr:sp macro="" textlink="">
      <xdr:nvSpPr>
        <xdr:cNvPr id="464" name="テキスト ボックス 463"/>
        <xdr:cNvSpPr txBox="1"/>
      </xdr:nvSpPr>
      <xdr:spPr>
        <a:xfrm>
          <a:off x="6672795" y="168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67376</xdr:rowOff>
    </xdr:from>
    <xdr:to>
      <xdr:col>55</xdr:col>
      <xdr:colOff>50800</xdr:colOff>
      <xdr:row>97</xdr:row>
      <xdr:rowOff>168976</xdr:rowOff>
    </xdr:to>
    <xdr:sp macro="" textlink="">
      <xdr:nvSpPr>
        <xdr:cNvPr id="470" name="楕円 469"/>
        <xdr:cNvSpPr/>
      </xdr:nvSpPr>
      <xdr:spPr>
        <a:xfrm>
          <a:off x="10426700" y="166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90253</xdr:rowOff>
    </xdr:from>
    <xdr:ext cx="599010" cy="259045"/>
    <xdr:sp macro="" textlink="">
      <xdr:nvSpPr>
        <xdr:cNvPr id="471" name="土木費該当値テキスト"/>
        <xdr:cNvSpPr txBox="1"/>
      </xdr:nvSpPr>
      <xdr:spPr>
        <a:xfrm>
          <a:off x="10528300" y="1654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128448</xdr:rowOff>
    </xdr:from>
    <xdr:to>
      <xdr:col>50</xdr:col>
      <xdr:colOff>165100</xdr:colOff>
      <xdr:row>98</xdr:row>
      <xdr:rowOff>58598</xdr:rowOff>
    </xdr:to>
    <xdr:sp macro="" textlink="">
      <xdr:nvSpPr>
        <xdr:cNvPr id="472" name="楕円 471"/>
        <xdr:cNvSpPr/>
      </xdr:nvSpPr>
      <xdr:spPr>
        <a:xfrm>
          <a:off x="9588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49725</xdr:rowOff>
    </xdr:from>
    <xdr:ext cx="599010" cy="259045"/>
    <xdr:sp macro="" textlink="">
      <xdr:nvSpPr>
        <xdr:cNvPr id="473" name="テキスト ボックス 472"/>
        <xdr:cNvSpPr txBox="1"/>
      </xdr:nvSpPr>
      <xdr:spPr>
        <a:xfrm>
          <a:off x="9339795" y="1685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126544</xdr:rowOff>
    </xdr:from>
    <xdr:to>
      <xdr:col>46</xdr:col>
      <xdr:colOff>38100</xdr:colOff>
      <xdr:row>98</xdr:row>
      <xdr:rowOff>56694</xdr:rowOff>
    </xdr:to>
    <xdr:sp macro="" textlink="">
      <xdr:nvSpPr>
        <xdr:cNvPr id="474" name="楕円 473"/>
        <xdr:cNvSpPr/>
      </xdr:nvSpPr>
      <xdr:spPr>
        <a:xfrm>
          <a:off x="8699500" y="167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73221</xdr:rowOff>
    </xdr:from>
    <xdr:ext cx="599010" cy="259045"/>
    <xdr:sp macro="" textlink="">
      <xdr:nvSpPr>
        <xdr:cNvPr id="475" name="テキスト ボックス 474"/>
        <xdr:cNvSpPr txBox="1"/>
      </xdr:nvSpPr>
      <xdr:spPr>
        <a:xfrm>
          <a:off x="8450795" y="165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136961</xdr:rowOff>
    </xdr:from>
    <xdr:to>
      <xdr:col>41</xdr:col>
      <xdr:colOff>101600</xdr:colOff>
      <xdr:row>98</xdr:row>
      <xdr:rowOff>67111</xdr:rowOff>
    </xdr:to>
    <xdr:sp macro="" textlink="">
      <xdr:nvSpPr>
        <xdr:cNvPr id="476" name="楕円 475"/>
        <xdr:cNvSpPr/>
      </xdr:nvSpPr>
      <xdr:spPr>
        <a:xfrm>
          <a:off x="7810500" y="167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58238</xdr:rowOff>
    </xdr:from>
    <xdr:ext cx="599010" cy="259045"/>
    <xdr:sp macro="" textlink="">
      <xdr:nvSpPr>
        <xdr:cNvPr id="477" name="テキスト ボックス 476"/>
        <xdr:cNvSpPr txBox="1"/>
      </xdr:nvSpPr>
      <xdr:spPr>
        <a:xfrm>
          <a:off x="7561795" y="168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102522</xdr:rowOff>
    </xdr:from>
    <xdr:to>
      <xdr:col>36</xdr:col>
      <xdr:colOff>165100</xdr:colOff>
      <xdr:row>98</xdr:row>
      <xdr:rowOff>32672</xdr:rowOff>
    </xdr:to>
    <xdr:sp macro="" textlink="">
      <xdr:nvSpPr>
        <xdr:cNvPr id="478" name="楕円 477"/>
        <xdr:cNvSpPr/>
      </xdr:nvSpPr>
      <xdr:spPr>
        <a:xfrm>
          <a:off x="6921500" y="167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49199</xdr:rowOff>
    </xdr:from>
    <xdr:ext cx="599010" cy="259045"/>
    <xdr:sp macro="" textlink="">
      <xdr:nvSpPr>
        <xdr:cNvPr id="479" name="テキスト ボックス 478"/>
        <xdr:cNvSpPr txBox="1"/>
      </xdr:nvSpPr>
      <xdr:spPr>
        <a:xfrm>
          <a:off x="6672795" y="165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158217</xdr:rowOff>
    </xdr:from>
    <xdr:to>
      <xdr:col>85</xdr:col>
      <xdr:colOff>127000</xdr:colOff>
      <xdr:row>36</xdr:row>
      <xdr:rowOff>50355</xdr:rowOff>
    </xdr:to>
    <xdr:cxnSp macro="">
      <xdr:nvCxnSpPr>
        <xdr:cNvPr id="508" name="直線コネクタ 507"/>
        <xdr:cNvCxnSpPr/>
      </xdr:nvCxnSpPr>
      <xdr:spPr>
        <a:xfrm flipV="1">
          <a:off x="15481300" y="6158967"/>
          <a:ext cx="838200" cy="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105837</xdr:rowOff>
    </xdr:from>
    <xdr:to>
      <xdr:col>81</xdr:col>
      <xdr:colOff>50800</xdr:colOff>
      <xdr:row>36</xdr:row>
      <xdr:rowOff>50355</xdr:rowOff>
    </xdr:to>
    <xdr:cxnSp macro="">
      <xdr:nvCxnSpPr>
        <xdr:cNvPr id="511" name="直線コネクタ 510"/>
        <xdr:cNvCxnSpPr/>
      </xdr:nvCxnSpPr>
      <xdr:spPr>
        <a:xfrm>
          <a:off x="14592300" y="6106587"/>
          <a:ext cx="8890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105837</xdr:rowOff>
    </xdr:from>
    <xdr:to>
      <xdr:col>76</xdr:col>
      <xdr:colOff>114300</xdr:colOff>
      <xdr:row>36</xdr:row>
      <xdr:rowOff>114379</xdr:rowOff>
    </xdr:to>
    <xdr:cxnSp macro="">
      <xdr:nvCxnSpPr>
        <xdr:cNvPr id="514" name="直線コネクタ 513"/>
        <xdr:cNvCxnSpPr/>
      </xdr:nvCxnSpPr>
      <xdr:spPr>
        <a:xfrm flipV="1">
          <a:off x="13703300" y="6106587"/>
          <a:ext cx="889000" cy="17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114379</xdr:rowOff>
    </xdr:from>
    <xdr:to>
      <xdr:col>71</xdr:col>
      <xdr:colOff>177800</xdr:colOff>
      <xdr:row>36</xdr:row>
      <xdr:rowOff>140881</xdr:rowOff>
    </xdr:to>
    <xdr:cxnSp macro="">
      <xdr:nvCxnSpPr>
        <xdr:cNvPr id="517" name="直線コネクタ 516"/>
        <xdr:cNvCxnSpPr/>
      </xdr:nvCxnSpPr>
      <xdr:spPr>
        <a:xfrm flipV="1">
          <a:off x="12814300" y="6286579"/>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148650</xdr:rowOff>
    </xdr:from>
    <xdr:ext cx="534377" cy="259045"/>
    <xdr:sp macro="" textlink="">
      <xdr:nvSpPr>
        <xdr:cNvPr id="521" name="テキスト ボックス 520"/>
        <xdr:cNvSpPr txBox="1"/>
      </xdr:nvSpPr>
      <xdr:spPr>
        <a:xfrm>
          <a:off x="12547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107417</xdr:rowOff>
    </xdr:from>
    <xdr:to>
      <xdr:col>85</xdr:col>
      <xdr:colOff>177800</xdr:colOff>
      <xdr:row>36</xdr:row>
      <xdr:rowOff>37567</xdr:rowOff>
    </xdr:to>
    <xdr:sp macro="" textlink="">
      <xdr:nvSpPr>
        <xdr:cNvPr id="527" name="楕円 526"/>
        <xdr:cNvSpPr/>
      </xdr:nvSpPr>
      <xdr:spPr>
        <a:xfrm>
          <a:off x="16268700" y="61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130294</xdr:rowOff>
    </xdr:from>
    <xdr:ext cx="534377" cy="259045"/>
    <xdr:sp macro="" textlink="">
      <xdr:nvSpPr>
        <xdr:cNvPr id="528" name="消防費該当値テキスト"/>
        <xdr:cNvSpPr txBox="1"/>
      </xdr:nvSpPr>
      <xdr:spPr>
        <a:xfrm>
          <a:off x="16370300" y="5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171005</xdr:rowOff>
    </xdr:from>
    <xdr:to>
      <xdr:col>81</xdr:col>
      <xdr:colOff>101600</xdr:colOff>
      <xdr:row>36</xdr:row>
      <xdr:rowOff>101155</xdr:rowOff>
    </xdr:to>
    <xdr:sp macro="" textlink="">
      <xdr:nvSpPr>
        <xdr:cNvPr id="529" name="楕円 528"/>
        <xdr:cNvSpPr/>
      </xdr:nvSpPr>
      <xdr:spPr>
        <a:xfrm>
          <a:off x="154305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117682</xdr:rowOff>
    </xdr:from>
    <xdr:ext cx="534377" cy="259045"/>
    <xdr:sp macro="" textlink="">
      <xdr:nvSpPr>
        <xdr:cNvPr id="530" name="テキスト ボックス 529"/>
        <xdr:cNvSpPr txBox="1"/>
      </xdr:nvSpPr>
      <xdr:spPr>
        <a:xfrm>
          <a:off x="15214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55037</xdr:rowOff>
    </xdr:from>
    <xdr:to>
      <xdr:col>76</xdr:col>
      <xdr:colOff>165100</xdr:colOff>
      <xdr:row>35</xdr:row>
      <xdr:rowOff>156637</xdr:rowOff>
    </xdr:to>
    <xdr:sp macro="" textlink="">
      <xdr:nvSpPr>
        <xdr:cNvPr id="531" name="楕円 530"/>
        <xdr:cNvSpPr/>
      </xdr:nvSpPr>
      <xdr:spPr>
        <a:xfrm>
          <a:off x="14541500" y="60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1714</xdr:rowOff>
    </xdr:from>
    <xdr:ext cx="534377" cy="259045"/>
    <xdr:sp macro="" textlink="">
      <xdr:nvSpPr>
        <xdr:cNvPr id="532" name="テキスト ボックス 531"/>
        <xdr:cNvSpPr txBox="1"/>
      </xdr:nvSpPr>
      <xdr:spPr>
        <a:xfrm>
          <a:off x="14325111" y="5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63579</xdr:rowOff>
    </xdr:from>
    <xdr:to>
      <xdr:col>72</xdr:col>
      <xdr:colOff>38100</xdr:colOff>
      <xdr:row>36</xdr:row>
      <xdr:rowOff>165179</xdr:rowOff>
    </xdr:to>
    <xdr:sp macro="" textlink="">
      <xdr:nvSpPr>
        <xdr:cNvPr id="533" name="楕円 532"/>
        <xdr:cNvSpPr/>
      </xdr:nvSpPr>
      <xdr:spPr>
        <a:xfrm>
          <a:off x="13652500" y="62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156306</xdr:rowOff>
    </xdr:from>
    <xdr:ext cx="534377" cy="259045"/>
    <xdr:sp macro="" textlink="">
      <xdr:nvSpPr>
        <xdr:cNvPr id="534" name="テキスト ボックス 533"/>
        <xdr:cNvSpPr txBox="1"/>
      </xdr:nvSpPr>
      <xdr:spPr>
        <a:xfrm>
          <a:off x="13436111" y="63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90081</xdr:rowOff>
    </xdr:from>
    <xdr:to>
      <xdr:col>67</xdr:col>
      <xdr:colOff>101600</xdr:colOff>
      <xdr:row>37</xdr:row>
      <xdr:rowOff>20231</xdr:rowOff>
    </xdr:to>
    <xdr:sp macro="" textlink="">
      <xdr:nvSpPr>
        <xdr:cNvPr id="535" name="楕円 534"/>
        <xdr:cNvSpPr/>
      </xdr:nvSpPr>
      <xdr:spPr>
        <a:xfrm>
          <a:off x="127635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11358</xdr:rowOff>
    </xdr:from>
    <xdr:ext cx="534377" cy="259045"/>
    <xdr:sp macro="" textlink="">
      <xdr:nvSpPr>
        <xdr:cNvPr id="536" name="テキスト ボックス 535"/>
        <xdr:cNvSpPr txBox="1"/>
      </xdr:nvSpPr>
      <xdr:spPr>
        <a:xfrm>
          <a:off x="12547111"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16983</xdr:rowOff>
    </xdr:from>
    <xdr:to>
      <xdr:col>85</xdr:col>
      <xdr:colOff>127000</xdr:colOff>
      <xdr:row>58</xdr:row>
      <xdr:rowOff>42486</xdr:rowOff>
    </xdr:to>
    <xdr:cxnSp macro="">
      <xdr:nvCxnSpPr>
        <xdr:cNvPr id="565" name="直線コネクタ 564"/>
        <xdr:cNvCxnSpPr/>
      </xdr:nvCxnSpPr>
      <xdr:spPr>
        <a:xfrm>
          <a:off x="15481300" y="9961083"/>
          <a:ext cx="8382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16983</xdr:rowOff>
    </xdr:from>
    <xdr:to>
      <xdr:col>81</xdr:col>
      <xdr:colOff>50800</xdr:colOff>
      <xdr:row>58</xdr:row>
      <xdr:rowOff>53021</xdr:rowOff>
    </xdr:to>
    <xdr:cxnSp macro="">
      <xdr:nvCxnSpPr>
        <xdr:cNvPr id="568" name="直線コネクタ 567"/>
        <xdr:cNvCxnSpPr/>
      </xdr:nvCxnSpPr>
      <xdr:spPr>
        <a:xfrm flipV="1">
          <a:off x="14592300" y="9961083"/>
          <a:ext cx="8890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38251</xdr:rowOff>
    </xdr:from>
    <xdr:to>
      <xdr:col>76</xdr:col>
      <xdr:colOff>114300</xdr:colOff>
      <xdr:row>58</xdr:row>
      <xdr:rowOff>53021</xdr:rowOff>
    </xdr:to>
    <xdr:cxnSp macro="">
      <xdr:nvCxnSpPr>
        <xdr:cNvPr id="571" name="直線コネクタ 570"/>
        <xdr:cNvCxnSpPr/>
      </xdr:nvCxnSpPr>
      <xdr:spPr>
        <a:xfrm>
          <a:off x="13703300" y="9982351"/>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35927</xdr:rowOff>
    </xdr:from>
    <xdr:to>
      <xdr:col>71</xdr:col>
      <xdr:colOff>177800</xdr:colOff>
      <xdr:row>58</xdr:row>
      <xdr:rowOff>38251</xdr:rowOff>
    </xdr:to>
    <xdr:cxnSp macro="">
      <xdr:nvCxnSpPr>
        <xdr:cNvPr id="574" name="直線コネクタ 573"/>
        <xdr:cNvCxnSpPr/>
      </xdr:nvCxnSpPr>
      <xdr:spPr>
        <a:xfrm>
          <a:off x="12814300" y="998002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163136</xdr:rowOff>
    </xdr:from>
    <xdr:to>
      <xdr:col>85</xdr:col>
      <xdr:colOff>177800</xdr:colOff>
      <xdr:row>58</xdr:row>
      <xdr:rowOff>93286</xdr:rowOff>
    </xdr:to>
    <xdr:sp macro="" textlink="">
      <xdr:nvSpPr>
        <xdr:cNvPr id="584" name="楕円 583"/>
        <xdr:cNvSpPr/>
      </xdr:nvSpPr>
      <xdr:spPr>
        <a:xfrm>
          <a:off x="16268700" y="9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78063</xdr:rowOff>
    </xdr:from>
    <xdr:ext cx="534377" cy="259045"/>
    <xdr:sp macro="" textlink="">
      <xdr:nvSpPr>
        <xdr:cNvPr id="585" name="教育費該当値テキスト"/>
        <xdr:cNvSpPr txBox="1"/>
      </xdr:nvSpPr>
      <xdr:spPr>
        <a:xfrm>
          <a:off x="16370300" y="98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137633</xdr:rowOff>
    </xdr:from>
    <xdr:to>
      <xdr:col>81</xdr:col>
      <xdr:colOff>101600</xdr:colOff>
      <xdr:row>58</xdr:row>
      <xdr:rowOff>67783</xdr:rowOff>
    </xdr:to>
    <xdr:sp macro="" textlink="">
      <xdr:nvSpPr>
        <xdr:cNvPr id="586" name="楕円 585"/>
        <xdr:cNvSpPr/>
      </xdr:nvSpPr>
      <xdr:spPr>
        <a:xfrm>
          <a:off x="154305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58910</xdr:rowOff>
    </xdr:from>
    <xdr:ext cx="599010" cy="259045"/>
    <xdr:sp macro="" textlink="">
      <xdr:nvSpPr>
        <xdr:cNvPr id="587" name="テキスト ボックス 586"/>
        <xdr:cNvSpPr txBox="1"/>
      </xdr:nvSpPr>
      <xdr:spPr>
        <a:xfrm>
          <a:off x="15181795" y="1000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2221</xdr:rowOff>
    </xdr:from>
    <xdr:to>
      <xdr:col>76</xdr:col>
      <xdr:colOff>165100</xdr:colOff>
      <xdr:row>58</xdr:row>
      <xdr:rowOff>103821</xdr:rowOff>
    </xdr:to>
    <xdr:sp macro="" textlink="">
      <xdr:nvSpPr>
        <xdr:cNvPr id="588" name="楕円 587"/>
        <xdr:cNvSpPr/>
      </xdr:nvSpPr>
      <xdr:spPr>
        <a:xfrm>
          <a:off x="14541500" y="9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94948</xdr:rowOff>
    </xdr:from>
    <xdr:ext cx="534377" cy="259045"/>
    <xdr:sp macro="" textlink="">
      <xdr:nvSpPr>
        <xdr:cNvPr id="589" name="テキスト ボックス 588"/>
        <xdr:cNvSpPr txBox="1"/>
      </xdr:nvSpPr>
      <xdr:spPr>
        <a:xfrm>
          <a:off x="14325111" y="1003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158901</xdr:rowOff>
    </xdr:from>
    <xdr:to>
      <xdr:col>72</xdr:col>
      <xdr:colOff>38100</xdr:colOff>
      <xdr:row>58</xdr:row>
      <xdr:rowOff>89051</xdr:rowOff>
    </xdr:to>
    <xdr:sp macro="" textlink="">
      <xdr:nvSpPr>
        <xdr:cNvPr id="590" name="楕円 589"/>
        <xdr:cNvSpPr/>
      </xdr:nvSpPr>
      <xdr:spPr>
        <a:xfrm>
          <a:off x="13652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80178</xdr:rowOff>
    </xdr:from>
    <xdr:ext cx="534377" cy="259045"/>
    <xdr:sp macro="" textlink="">
      <xdr:nvSpPr>
        <xdr:cNvPr id="591" name="テキスト ボックス 590"/>
        <xdr:cNvSpPr txBox="1"/>
      </xdr:nvSpPr>
      <xdr:spPr>
        <a:xfrm>
          <a:off x="13436111" y="10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156577</xdr:rowOff>
    </xdr:from>
    <xdr:to>
      <xdr:col>67</xdr:col>
      <xdr:colOff>101600</xdr:colOff>
      <xdr:row>58</xdr:row>
      <xdr:rowOff>86727</xdr:rowOff>
    </xdr:to>
    <xdr:sp macro="" textlink="">
      <xdr:nvSpPr>
        <xdr:cNvPr id="592" name="楕円 591"/>
        <xdr:cNvSpPr/>
      </xdr:nvSpPr>
      <xdr:spPr>
        <a:xfrm>
          <a:off x="12763500" y="99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77854</xdr:rowOff>
    </xdr:from>
    <xdr:ext cx="534377" cy="259045"/>
    <xdr:sp macro="" textlink="">
      <xdr:nvSpPr>
        <xdr:cNvPr id="593" name="テキスト ボックス 592"/>
        <xdr:cNvSpPr txBox="1"/>
      </xdr:nvSpPr>
      <xdr:spPr>
        <a:xfrm>
          <a:off x="12547111" y="100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11188</xdr:rowOff>
    </xdr:from>
    <xdr:to>
      <xdr:col>85</xdr:col>
      <xdr:colOff>127000</xdr:colOff>
      <xdr:row>79</xdr:row>
      <xdr:rowOff>24451</xdr:rowOff>
    </xdr:to>
    <xdr:cxnSp macro="">
      <xdr:nvCxnSpPr>
        <xdr:cNvPr id="622" name="直線コネクタ 621"/>
        <xdr:cNvCxnSpPr/>
      </xdr:nvCxnSpPr>
      <xdr:spPr>
        <a:xfrm>
          <a:off x="15481300" y="13555738"/>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11188</xdr:rowOff>
    </xdr:from>
    <xdr:to>
      <xdr:col>81</xdr:col>
      <xdr:colOff>50800</xdr:colOff>
      <xdr:row>79</xdr:row>
      <xdr:rowOff>27488</xdr:rowOff>
    </xdr:to>
    <xdr:cxnSp macro="">
      <xdr:nvCxnSpPr>
        <xdr:cNvPr id="625" name="直線コネクタ 624"/>
        <xdr:cNvCxnSpPr/>
      </xdr:nvCxnSpPr>
      <xdr:spPr>
        <a:xfrm flipV="1">
          <a:off x="14592300" y="13555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27488</xdr:rowOff>
    </xdr:from>
    <xdr:to>
      <xdr:col>76</xdr:col>
      <xdr:colOff>114300</xdr:colOff>
      <xdr:row>79</xdr:row>
      <xdr:rowOff>43295</xdr:rowOff>
    </xdr:to>
    <xdr:cxnSp macro="">
      <xdr:nvCxnSpPr>
        <xdr:cNvPr id="628" name="直線コネクタ 627"/>
        <xdr:cNvCxnSpPr/>
      </xdr:nvCxnSpPr>
      <xdr:spPr>
        <a:xfrm flipV="1">
          <a:off x="13703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66937</xdr:rowOff>
    </xdr:from>
    <xdr:to>
      <xdr:col>71</xdr:col>
      <xdr:colOff>177800</xdr:colOff>
      <xdr:row>79</xdr:row>
      <xdr:rowOff>43295</xdr:rowOff>
    </xdr:to>
    <xdr:cxnSp macro="">
      <xdr:nvCxnSpPr>
        <xdr:cNvPr id="631" name="直線コネクタ 630"/>
        <xdr:cNvCxnSpPr/>
      </xdr:nvCxnSpPr>
      <xdr:spPr>
        <a:xfrm>
          <a:off x="12814300" y="13440037"/>
          <a:ext cx="889000" cy="1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26621</xdr:rowOff>
    </xdr:from>
    <xdr:ext cx="534377" cy="259045"/>
    <xdr:sp macro="" textlink="">
      <xdr:nvSpPr>
        <xdr:cNvPr id="635" name="テキスト ボックス 634"/>
        <xdr:cNvSpPr txBox="1"/>
      </xdr:nvSpPr>
      <xdr:spPr>
        <a:xfrm>
          <a:off x="12547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145101</xdr:rowOff>
    </xdr:from>
    <xdr:to>
      <xdr:col>85</xdr:col>
      <xdr:colOff>177800</xdr:colOff>
      <xdr:row>79</xdr:row>
      <xdr:rowOff>75251</xdr:rowOff>
    </xdr:to>
    <xdr:sp macro="" textlink="">
      <xdr:nvSpPr>
        <xdr:cNvPr id="641" name="楕円 640"/>
        <xdr:cNvSpPr/>
      </xdr:nvSpPr>
      <xdr:spPr>
        <a:xfrm>
          <a:off x="162687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131838</xdr:rowOff>
    </xdr:from>
    <xdr:to>
      <xdr:col>81</xdr:col>
      <xdr:colOff>101600</xdr:colOff>
      <xdr:row>79</xdr:row>
      <xdr:rowOff>61988</xdr:rowOff>
    </xdr:to>
    <xdr:sp macro="" textlink="">
      <xdr:nvSpPr>
        <xdr:cNvPr id="643" name="楕円 642"/>
        <xdr:cNvSpPr/>
      </xdr:nvSpPr>
      <xdr:spPr>
        <a:xfrm>
          <a:off x="15430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53115</xdr:rowOff>
    </xdr:from>
    <xdr:ext cx="469744" cy="259045"/>
    <xdr:sp macro="" textlink="">
      <xdr:nvSpPr>
        <xdr:cNvPr id="644" name="テキスト ボックス 643"/>
        <xdr:cNvSpPr txBox="1"/>
      </xdr:nvSpPr>
      <xdr:spPr>
        <a:xfrm>
          <a:off x="15246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148138</xdr:rowOff>
    </xdr:from>
    <xdr:to>
      <xdr:col>76</xdr:col>
      <xdr:colOff>165100</xdr:colOff>
      <xdr:row>79</xdr:row>
      <xdr:rowOff>78288</xdr:rowOff>
    </xdr:to>
    <xdr:sp macro="" textlink="">
      <xdr:nvSpPr>
        <xdr:cNvPr id="645" name="楕円 644"/>
        <xdr:cNvSpPr/>
      </xdr:nvSpPr>
      <xdr:spPr>
        <a:xfrm>
          <a:off x="14541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69415</xdr:rowOff>
    </xdr:from>
    <xdr:ext cx="469744" cy="259045"/>
    <xdr:sp macro="" textlink="">
      <xdr:nvSpPr>
        <xdr:cNvPr id="646" name="テキスト ボックス 645"/>
        <xdr:cNvSpPr txBox="1"/>
      </xdr:nvSpPr>
      <xdr:spPr>
        <a:xfrm>
          <a:off x="14357428"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163945</xdr:rowOff>
    </xdr:from>
    <xdr:to>
      <xdr:col>72</xdr:col>
      <xdr:colOff>38100</xdr:colOff>
      <xdr:row>79</xdr:row>
      <xdr:rowOff>94095</xdr:rowOff>
    </xdr:to>
    <xdr:sp macro="" textlink="">
      <xdr:nvSpPr>
        <xdr:cNvPr id="647" name="楕円 646"/>
        <xdr:cNvSpPr/>
      </xdr:nvSpPr>
      <xdr:spPr>
        <a:xfrm>
          <a:off x="13652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85222</xdr:rowOff>
    </xdr:from>
    <xdr:ext cx="378565" cy="259045"/>
    <xdr:sp macro="" textlink="">
      <xdr:nvSpPr>
        <xdr:cNvPr id="648" name="テキスト ボックス 647"/>
        <xdr:cNvSpPr txBox="1"/>
      </xdr:nvSpPr>
      <xdr:spPr>
        <a:xfrm>
          <a:off x="13514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16137</xdr:rowOff>
    </xdr:from>
    <xdr:to>
      <xdr:col>67</xdr:col>
      <xdr:colOff>101600</xdr:colOff>
      <xdr:row>78</xdr:row>
      <xdr:rowOff>117737</xdr:rowOff>
    </xdr:to>
    <xdr:sp macro="" textlink="">
      <xdr:nvSpPr>
        <xdr:cNvPr id="649" name="楕円 648"/>
        <xdr:cNvSpPr/>
      </xdr:nvSpPr>
      <xdr:spPr>
        <a:xfrm>
          <a:off x="12763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134264</xdr:rowOff>
    </xdr:from>
    <xdr:ext cx="534377" cy="259045"/>
    <xdr:sp macro="" textlink="">
      <xdr:nvSpPr>
        <xdr:cNvPr id="650" name="テキスト ボックス 649"/>
        <xdr:cNvSpPr txBox="1"/>
      </xdr:nvSpPr>
      <xdr:spPr>
        <a:xfrm>
          <a:off x="12547111" y="13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49302</xdr:rowOff>
    </xdr:from>
    <xdr:to>
      <xdr:col>85</xdr:col>
      <xdr:colOff>127000</xdr:colOff>
      <xdr:row>97</xdr:row>
      <xdr:rowOff>118059</xdr:rowOff>
    </xdr:to>
    <xdr:cxnSp macro="">
      <xdr:nvCxnSpPr>
        <xdr:cNvPr id="679" name="直線コネクタ 678"/>
        <xdr:cNvCxnSpPr/>
      </xdr:nvCxnSpPr>
      <xdr:spPr>
        <a:xfrm>
          <a:off x="15481300" y="16679952"/>
          <a:ext cx="8382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158504</xdr:rowOff>
    </xdr:from>
    <xdr:to>
      <xdr:col>81</xdr:col>
      <xdr:colOff>50800</xdr:colOff>
      <xdr:row>97</xdr:row>
      <xdr:rowOff>49302</xdr:rowOff>
    </xdr:to>
    <xdr:cxnSp macro="">
      <xdr:nvCxnSpPr>
        <xdr:cNvPr id="682" name="直線コネクタ 681"/>
        <xdr:cNvCxnSpPr/>
      </xdr:nvCxnSpPr>
      <xdr:spPr>
        <a:xfrm>
          <a:off x="14592300" y="16617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134049</xdr:rowOff>
    </xdr:from>
    <xdr:to>
      <xdr:col>76</xdr:col>
      <xdr:colOff>114300</xdr:colOff>
      <xdr:row>96</xdr:row>
      <xdr:rowOff>158504</xdr:rowOff>
    </xdr:to>
    <xdr:cxnSp macro="">
      <xdr:nvCxnSpPr>
        <xdr:cNvPr id="685" name="直線コネクタ 684"/>
        <xdr:cNvCxnSpPr/>
      </xdr:nvCxnSpPr>
      <xdr:spPr>
        <a:xfrm>
          <a:off x="13703300" y="16593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127935</xdr:rowOff>
    </xdr:from>
    <xdr:to>
      <xdr:col>71</xdr:col>
      <xdr:colOff>177800</xdr:colOff>
      <xdr:row>96</xdr:row>
      <xdr:rowOff>134049</xdr:rowOff>
    </xdr:to>
    <xdr:cxnSp macro="">
      <xdr:nvCxnSpPr>
        <xdr:cNvPr id="688" name="直線コネクタ 687"/>
        <xdr:cNvCxnSpPr/>
      </xdr:nvCxnSpPr>
      <xdr:spPr>
        <a:xfrm>
          <a:off x="12814300" y="1658713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692" name="テキスト ボックス 691"/>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67259</xdr:rowOff>
    </xdr:from>
    <xdr:to>
      <xdr:col>85</xdr:col>
      <xdr:colOff>177800</xdr:colOff>
      <xdr:row>97</xdr:row>
      <xdr:rowOff>168859</xdr:rowOff>
    </xdr:to>
    <xdr:sp macro="" textlink="">
      <xdr:nvSpPr>
        <xdr:cNvPr id="698" name="楕円 697"/>
        <xdr:cNvSpPr/>
      </xdr:nvSpPr>
      <xdr:spPr>
        <a:xfrm>
          <a:off x="162687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45686</xdr:rowOff>
    </xdr:from>
    <xdr:ext cx="599010" cy="259045"/>
    <xdr:sp macro="" textlink="">
      <xdr:nvSpPr>
        <xdr:cNvPr id="699" name="公債費該当値テキスト"/>
        <xdr:cNvSpPr txBox="1"/>
      </xdr:nvSpPr>
      <xdr:spPr>
        <a:xfrm>
          <a:off x="16370300" y="1667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169952</xdr:rowOff>
    </xdr:from>
    <xdr:to>
      <xdr:col>81</xdr:col>
      <xdr:colOff>101600</xdr:colOff>
      <xdr:row>97</xdr:row>
      <xdr:rowOff>100102</xdr:rowOff>
    </xdr:to>
    <xdr:sp macro="" textlink="">
      <xdr:nvSpPr>
        <xdr:cNvPr id="700" name="楕円 699"/>
        <xdr:cNvSpPr/>
      </xdr:nvSpPr>
      <xdr:spPr>
        <a:xfrm>
          <a:off x="15430500" y="166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116629</xdr:rowOff>
    </xdr:from>
    <xdr:ext cx="599010" cy="259045"/>
    <xdr:sp macro="" textlink="">
      <xdr:nvSpPr>
        <xdr:cNvPr id="701" name="テキスト ボックス 700"/>
        <xdr:cNvSpPr txBox="1"/>
      </xdr:nvSpPr>
      <xdr:spPr>
        <a:xfrm>
          <a:off x="15181795" y="164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107704</xdr:rowOff>
    </xdr:from>
    <xdr:to>
      <xdr:col>76</xdr:col>
      <xdr:colOff>165100</xdr:colOff>
      <xdr:row>97</xdr:row>
      <xdr:rowOff>37854</xdr:rowOff>
    </xdr:to>
    <xdr:sp macro="" textlink="">
      <xdr:nvSpPr>
        <xdr:cNvPr id="702" name="楕円 701"/>
        <xdr:cNvSpPr/>
      </xdr:nvSpPr>
      <xdr:spPr>
        <a:xfrm>
          <a:off x="14541500" y="16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54381</xdr:rowOff>
    </xdr:from>
    <xdr:ext cx="599010" cy="259045"/>
    <xdr:sp macro="" textlink="">
      <xdr:nvSpPr>
        <xdr:cNvPr id="703" name="テキスト ボックス 702"/>
        <xdr:cNvSpPr txBox="1"/>
      </xdr:nvSpPr>
      <xdr:spPr>
        <a:xfrm>
          <a:off x="14292795" y="163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83249</xdr:rowOff>
    </xdr:from>
    <xdr:to>
      <xdr:col>72</xdr:col>
      <xdr:colOff>38100</xdr:colOff>
      <xdr:row>97</xdr:row>
      <xdr:rowOff>13399</xdr:rowOff>
    </xdr:to>
    <xdr:sp macro="" textlink="">
      <xdr:nvSpPr>
        <xdr:cNvPr id="704" name="楕円 703"/>
        <xdr:cNvSpPr/>
      </xdr:nvSpPr>
      <xdr:spPr>
        <a:xfrm>
          <a:off x="13652500" y="1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29926</xdr:rowOff>
    </xdr:from>
    <xdr:ext cx="599010" cy="259045"/>
    <xdr:sp macro="" textlink="">
      <xdr:nvSpPr>
        <xdr:cNvPr id="705" name="テキスト ボックス 704"/>
        <xdr:cNvSpPr txBox="1"/>
      </xdr:nvSpPr>
      <xdr:spPr>
        <a:xfrm>
          <a:off x="13403795" y="163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77135</xdr:rowOff>
    </xdr:from>
    <xdr:to>
      <xdr:col>67</xdr:col>
      <xdr:colOff>101600</xdr:colOff>
      <xdr:row>97</xdr:row>
      <xdr:rowOff>7285</xdr:rowOff>
    </xdr:to>
    <xdr:sp macro="" textlink="">
      <xdr:nvSpPr>
        <xdr:cNvPr id="706" name="楕円 705"/>
        <xdr:cNvSpPr/>
      </xdr:nvSpPr>
      <xdr:spPr>
        <a:xfrm>
          <a:off x="12763500" y="165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23812</xdr:rowOff>
    </xdr:from>
    <xdr:ext cx="599010" cy="259045"/>
    <xdr:sp macro="" textlink="">
      <xdr:nvSpPr>
        <xdr:cNvPr id="707" name="テキスト ボックス 706"/>
        <xdr:cNvSpPr txBox="1"/>
      </xdr:nvSpPr>
      <xdr:spPr>
        <a:xfrm>
          <a:off x="12514795" y="163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住民一人あたりの公債費</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141,360</a:t>
          </a:r>
          <a:r>
            <a:rPr kumimoji="1" lang="ja-JP" altLang="en-US" sz="1300">
              <a:solidFill>
                <a:schemeClr val="dk1"/>
              </a:solidFill>
              <a:effectLst/>
              <a:latin typeface="+mn-lt"/>
              <a:ea typeface="+mn-ea"/>
              <a:cs typeface="+mn-cs"/>
            </a:rPr>
            <a:t>円と</a:t>
          </a:r>
          <a:r>
            <a:rPr kumimoji="1" lang="ja-JP" altLang="ja-JP" sz="1300">
              <a:solidFill>
                <a:schemeClr val="dk1"/>
              </a:solidFill>
              <a:effectLst/>
              <a:latin typeface="+mn-lt"/>
              <a:ea typeface="+mn-ea"/>
              <a:cs typeface="+mn-cs"/>
            </a:rPr>
            <a:t>年々減少し、類似団体の平均値</a:t>
          </a:r>
          <a:r>
            <a:rPr kumimoji="1" lang="ja-JP" altLang="en-US" sz="1300">
              <a:solidFill>
                <a:schemeClr val="dk1"/>
              </a:solidFill>
              <a:effectLst/>
              <a:latin typeface="+mn-lt"/>
              <a:ea typeface="+mn-ea"/>
              <a:cs typeface="+mn-cs"/>
            </a:rPr>
            <a:t>を下回った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地方債発行の抑制により、</a:t>
          </a:r>
          <a:r>
            <a:rPr lang="ja-JP" altLang="ja-JP" sz="1300" b="0" i="0" baseline="0">
              <a:solidFill>
                <a:schemeClr val="dk1"/>
              </a:solidFill>
              <a:effectLst/>
              <a:latin typeface="+mn-lt"/>
              <a:ea typeface="+mn-ea"/>
              <a:cs typeface="+mn-cs"/>
            </a:rPr>
            <a:t>類似団体と同等の水準となるよう務める。</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住民一人あたりの</a:t>
          </a:r>
          <a:r>
            <a:rPr lang="ja-JP" altLang="en-US" sz="1300" b="0" i="0" baseline="0">
              <a:solidFill>
                <a:schemeClr val="dk1"/>
              </a:solidFill>
              <a:effectLst/>
              <a:latin typeface="+mn-lt"/>
              <a:ea typeface="+mn-ea"/>
              <a:cs typeface="+mn-cs"/>
            </a:rPr>
            <a:t>商工費は</a:t>
          </a:r>
          <a:r>
            <a:rPr lang="en-US" altLang="ja-JP" sz="1300" b="0" i="0" baseline="0">
              <a:solidFill>
                <a:schemeClr val="dk1"/>
              </a:solidFill>
              <a:effectLst/>
              <a:latin typeface="+mn-lt"/>
              <a:ea typeface="+mn-ea"/>
              <a:cs typeface="+mn-cs"/>
            </a:rPr>
            <a:t>60,811</a:t>
          </a:r>
          <a:r>
            <a:rPr lang="ja-JP" altLang="en-US" sz="1300" b="0" i="0" baseline="0">
              <a:solidFill>
                <a:schemeClr val="dk1"/>
              </a:solidFill>
              <a:effectLst/>
              <a:latin typeface="+mn-lt"/>
              <a:ea typeface="+mn-ea"/>
              <a:cs typeface="+mn-cs"/>
            </a:rPr>
            <a:t>円となっており、年々増加しているが、地方創生事業の実施が主な要因である。</a:t>
          </a:r>
          <a:r>
            <a:rPr kumimoji="1" lang="ja-JP" altLang="ja-JP" sz="1300">
              <a:solidFill>
                <a:schemeClr val="dk1"/>
              </a:solidFill>
              <a:effectLst/>
              <a:latin typeface="+mn-lt"/>
              <a:ea typeface="+mn-ea"/>
              <a:cs typeface="+mn-cs"/>
            </a:rPr>
            <a:t>歳出全般にわたり見直しを進め、財政の健全化に努める。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endParaRPr lang="ja-JP" altLang="ja-JP" sz="1300">
            <a:effectLst/>
          </a:endParaRPr>
        </a:p>
        <a:p>
          <a:r>
            <a:rPr kumimoji="1" lang="ja-JP" altLang="ja-JP" sz="1300">
              <a:solidFill>
                <a:schemeClr val="dk1"/>
              </a:solidFill>
              <a:effectLst/>
              <a:latin typeface="+mn-lt"/>
              <a:ea typeface="+mn-ea"/>
              <a:cs typeface="+mn-cs"/>
            </a:rPr>
            <a:t>介護保険特別会計について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平成２９年度赤字決算となったため、平成３０年度繰上充用金で補填した。</a:t>
          </a:r>
          <a:r>
            <a:rPr kumimoji="1" lang="ja-JP" altLang="ja-JP" sz="1300">
              <a:solidFill>
                <a:schemeClr val="dk1"/>
              </a:solidFill>
              <a:effectLst/>
              <a:latin typeface="+mn-lt"/>
              <a:ea typeface="+mn-ea"/>
              <a:cs typeface="+mn-cs"/>
            </a:rPr>
            <a:t>年々給付費が増加傾向にあり、収支の悪化が懸念される状況にある。今後介護予防事業を充実させ、給付費の抑制に取り組む。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2413743</v>
      </c>
      <c r="BO4" s="372"/>
      <c r="BP4" s="372"/>
      <c r="BQ4" s="372"/>
      <c r="BR4" s="372"/>
      <c r="BS4" s="372"/>
      <c r="BT4" s="372"/>
      <c r="BU4" s="373"/>
      <c r="BV4" s="371">
        <v>2590413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20.5</v>
      </c>
      <c r="CU4" s="378"/>
      <c r="CV4" s="378"/>
      <c r="CW4" s="378"/>
      <c r="CX4" s="378"/>
      <c r="CY4" s="378"/>
      <c r="CZ4" s="378"/>
      <c r="DA4" s="379"/>
      <c r="DB4" s="377">
        <v>20.8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2099187</v>
      </c>
      <c r="BO5" s="409"/>
      <c r="BP5" s="409"/>
      <c r="BQ5" s="409"/>
      <c r="BR5" s="409"/>
      <c r="BS5" s="409"/>
      <c r="BT5" s="409"/>
      <c r="BU5" s="410"/>
      <c r="BV5" s="408">
        <v>2283845</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85.5</v>
      </c>
      <c r="CU5" s="406"/>
      <c r="CV5" s="406"/>
      <c r="CW5" s="406"/>
      <c r="CX5" s="406"/>
      <c r="CY5" s="406"/>
      <c r="CZ5" s="406"/>
      <c r="DA5" s="407"/>
      <c r="DB5" s="405">
        <v>82.3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314556</v>
      </c>
      <c r="BO6" s="409"/>
      <c r="BP6" s="409"/>
      <c r="BQ6" s="409"/>
      <c r="BR6" s="409"/>
      <c r="BS6" s="409"/>
      <c r="BT6" s="409"/>
      <c r="BU6" s="410"/>
      <c r="BV6" s="408">
        <v>306568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88.7</v>
      </c>
      <c r="CU6" s="446"/>
      <c r="CV6" s="446"/>
      <c r="CW6" s="446"/>
      <c r="CX6" s="446"/>
      <c r="CY6" s="446"/>
      <c r="CZ6" s="446"/>
      <c r="DA6" s="447"/>
      <c r="DB6" s="445">
        <v>85.3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38158</v>
      </c>
      <c r="BO7" s="409"/>
      <c r="BP7" s="409"/>
      <c r="BQ7" s="409"/>
      <c r="BR7" s="409"/>
      <c r="BS7" s="409"/>
      <c r="BT7" s="409"/>
      <c r="BU7" s="410"/>
      <c r="BV7" s="408">
        <v>5734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1348266</v>
      </c>
      <c r="CU7" s="409"/>
      <c r="CV7" s="409"/>
      <c r="CW7" s="409"/>
      <c r="CX7" s="409"/>
      <c r="CY7" s="409"/>
      <c r="CZ7" s="409"/>
      <c r="DA7" s="410"/>
      <c r="DB7" s="408">
        <v>1447769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276398</v>
      </c>
      <c r="BO8" s="409"/>
      <c r="BP8" s="409"/>
      <c r="BQ8" s="409"/>
      <c r="BR8" s="409"/>
      <c r="BS8" s="409"/>
      <c r="BT8" s="409"/>
      <c r="BU8" s="410"/>
      <c r="BV8" s="408">
        <v>300834</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0.11</v>
      </c>
      <c r="CU8" s="449"/>
      <c r="CV8" s="449"/>
      <c r="CW8" s="449"/>
      <c r="CX8" s="449"/>
      <c r="CY8" s="449"/>
      <c r="CZ8" s="449"/>
      <c r="DA8" s="450"/>
      <c r="DB8" s="448">
        <v>0.11</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1759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-24436</v>
      </c>
      <c r="BO9" s="409"/>
      <c r="BP9" s="409"/>
      <c r="BQ9" s="409"/>
      <c r="BR9" s="409"/>
      <c r="BS9" s="409"/>
      <c r="BT9" s="409"/>
      <c r="BU9" s="410"/>
      <c r="BV9" s="408">
        <v>-20578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13.1</v>
      </c>
      <c r="CU9" s="406"/>
      <c r="CV9" s="406"/>
      <c r="CW9" s="406"/>
      <c r="CX9" s="406"/>
      <c r="CY9" s="406"/>
      <c r="CZ9" s="406"/>
      <c r="DA9" s="407"/>
      <c r="DB9" s="405">
        <v>16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2102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2468</v>
      </c>
      <c r="BO10" s="409"/>
      <c r="BP10" s="409"/>
      <c r="BQ10" s="409"/>
      <c r="BR10" s="409"/>
      <c r="BS10" s="409"/>
      <c r="BT10" s="409"/>
      <c r="BU10" s="410"/>
      <c r="BV10" s="408">
        <v>2879</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1690</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1685</v>
      </c>
      <c r="S13" s="490"/>
      <c r="T13" s="490"/>
      <c r="U13" s="490"/>
      <c r="V13" s="491"/>
      <c r="W13" s="424" t="s">
        <v>133</v>
      </c>
      <c r="X13" s="425"/>
      <c r="Y13" s="425"/>
      <c r="Z13" s="425"/>
      <c r="AA13" s="425"/>
      <c r="AB13" s="415"/>
      <c r="AC13" s="459">
        <v>176</v>
      </c>
      <c r="AD13" s="460"/>
      <c r="AE13" s="460"/>
      <c r="AF13" s="460"/>
      <c r="AG13" s="499"/>
      <c r="AH13" s="459">
        <v>142</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-21968</v>
      </c>
      <c r="BO13" s="409"/>
      <c r="BP13" s="409"/>
      <c r="BQ13" s="409"/>
      <c r="BR13" s="409"/>
      <c r="BS13" s="409"/>
      <c r="BT13" s="409"/>
      <c r="BU13" s="410"/>
      <c r="BV13" s="408">
        <v>-17699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5.4</v>
      </c>
      <c r="CU13" s="406"/>
      <c r="CV13" s="406"/>
      <c r="CW13" s="406"/>
      <c r="CX13" s="406"/>
      <c r="CY13" s="406"/>
      <c r="CZ13" s="406"/>
      <c r="DA13" s="407"/>
      <c r="DB13" s="405">
        <v>6.6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1758</v>
      </c>
      <c r="S14" s="490"/>
      <c r="T14" s="490"/>
      <c r="U14" s="490"/>
      <c r="V14" s="491"/>
      <c r="W14" s="398"/>
      <c r="X14" s="399"/>
      <c r="Y14" s="399"/>
      <c r="Z14" s="399"/>
      <c r="AA14" s="399"/>
      <c r="AB14" s="388"/>
      <c r="AC14" s="492">
        <v>21.8</v>
      </c>
      <c r="AD14" s="493"/>
      <c r="AE14" s="493"/>
      <c r="AF14" s="493"/>
      <c r="AG14" s="494"/>
      <c r="AH14" s="492">
        <v>17.2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1754</v>
      </c>
      <c r="S15" s="490"/>
      <c r="T15" s="490"/>
      <c r="U15" s="490"/>
      <c r="V15" s="491"/>
      <c r="W15" s="424" t="s">
        <v>140</v>
      </c>
      <c r="X15" s="425"/>
      <c r="Y15" s="425"/>
      <c r="Z15" s="425"/>
      <c r="AA15" s="425"/>
      <c r="AB15" s="415"/>
      <c r="AC15" s="459">
        <v>187</v>
      </c>
      <c r="AD15" s="460"/>
      <c r="AE15" s="460"/>
      <c r="AF15" s="460"/>
      <c r="AG15" s="499"/>
      <c r="AH15" s="459">
        <v>217</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145593</v>
      </c>
      <c r="BO15" s="372"/>
      <c r="BP15" s="372"/>
      <c r="BQ15" s="372"/>
      <c r="BR15" s="372"/>
      <c r="BS15" s="372"/>
      <c r="BT15" s="372"/>
      <c r="BU15" s="373"/>
      <c r="BV15" s="371">
        <v>150804</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23.1</v>
      </c>
      <c r="AD16" s="493"/>
      <c r="AE16" s="493"/>
      <c r="AF16" s="493"/>
      <c r="AG16" s="494"/>
      <c r="AH16" s="492">
        <v>26.3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1273228</v>
      </c>
      <c r="BO16" s="409"/>
      <c r="BP16" s="409"/>
      <c r="BQ16" s="409"/>
      <c r="BR16" s="409"/>
      <c r="BS16" s="409"/>
      <c r="BT16" s="409"/>
      <c r="BU16" s="410"/>
      <c r="BV16" s="408">
        <v>1368043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446</v>
      </c>
      <c r="AD17" s="460"/>
      <c r="AE17" s="460"/>
      <c r="AF17" s="460"/>
      <c r="AG17" s="499"/>
      <c r="AH17" s="459">
        <v>465</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174966</v>
      </c>
      <c r="BO17" s="409"/>
      <c r="BP17" s="409"/>
      <c r="BQ17" s="409"/>
      <c r="BR17" s="409"/>
      <c r="BS17" s="409"/>
      <c r="BT17" s="409"/>
      <c r="BU17" s="410"/>
      <c r="BV17" s="408">
        <v>180173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79.58</v>
      </c>
      <c r="M18" s="521"/>
      <c r="N18" s="521"/>
      <c r="O18" s="521"/>
      <c r="P18" s="521"/>
      <c r="Q18" s="521"/>
      <c r="R18" s="522"/>
      <c r="S18" s="522"/>
      <c r="T18" s="522"/>
      <c r="U18" s="522"/>
      <c r="V18" s="523"/>
      <c r="W18" s="426"/>
      <c r="X18" s="427"/>
      <c r="Y18" s="427"/>
      <c r="Z18" s="427"/>
      <c r="AA18" s="427"/>
      <c r="AB18" s="418"/>
      <c r="AC18" s="524">
        <v>55.1</v>
      </c>
      <c r="AD18" s="525"/>
      <c r="AE18" s="525"/>
      <c r="AF18" s="525"/>
      <c r="AG18" s="526"/>
      <c r="AH18" s="524">
        <v>56.4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1160693</v>
      </c>
      <c r="BO18" s="409"/>
      <c r="BP18" s="409"/>
      <c r="BQ18" s="409"/>
      <c r="BR18" s="409"/>
      <c r="BS18" s="409"/>
      <c r="BT18" s="409"/>
      <c r="BU18" s="410"/>
      <c r="BV18" s="408">
        <v>1192724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1827384</v>
      </c>
      <c r="BO19" s="409"/>
      <c r="BP19" s="409"/>
      <c r="BQ19" s="409"/>
      <c r="BR19" s="409"/>
      <c r="BS19" s="409"/>
      <c r="BT19" s="409"/>
      <c r="BU19" s="410"/>
      <c r="BV19" s="408">
        <v>1944518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748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1599313</v>
      </c>
      <c r="BO23" s="409"/>
      <c r="BP23" s="409"/>
      <c r="BQ23" s="409"/>
      <c r="BR23" s="409"/>
      <c r="BS23" s="409"/>
      <c r="BT23" s="409"/>
      <c r="BU23" s="410"/>
      <c r="BV23" s="408">
        <v>1635765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6000</v>
      </c>
      <c r="R24" s="460"/>
      <c r="S24" s="460"/>
      <c r="T24" s="460"/>
      <c r="U24" s="460"/>
      <c r="V24" s="499"/>
      <c r="W24" s="558"/>
      <c r="X24" s="546"/>
      <c r="Y24" s="547"/>
      <c r="Z24" s="458" t="s">
        <v>164</v>
      </c>
      <c r="AA24" s="438"/>
      <c r="AB24" s="438"/>
      <c r="AC24" s="438"/>
      <c r="AD24" s="438"/>
      <c r="AE24" s="438"/>
      <c r="AF24" s="438"/>
      <c r="AG24" s="439"/>
      <c r="AH24" s="459">
        <v>47</v>
      </c>
      <c r="AI24" s="460"/>
      <c r="AJ24" s="460"/>
      <c r="AK24" s="460"/>
      <c r="AL24" s="499"/>
      <c r="AM24" s="459">
        <v>147533</v>
      </c>
      <c r="AN24" s="460"/>
      <c r="AO24" s="460"/>
      <c r="AP24" s="460"/>
      <c r="AQ24" s="460"/>
      <c r="AR24" s="499"/>
      <c r="AS24" s="459">
        <v>3139</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1323492</v>
      </c>
      <c r="BO24" s="409"/>
      <c r="BP24" s="409"/>
      <c r="BQ24" s="409"/>
      <c r="BR24" s="409"/>
      <c r="BS24" s="409"/>
      <c r="BT24" s="409"/>
      <c r="BU24" s="410"/>
      <c r="BV24" s="408">
        <v>1350423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5300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35363</v>
      </c>
      <c r="BO25" s="372"/>
      <c r="BP25" s="372"/>
      <c r="BQ25" s="372"/>
      <c r="BR25" s="372"/>
      <c r="BS25" s="372"/>
      <c r="BT25" s="372"/>
      <c r="BU25" s="373"/>
      <c r="BV25" s="371">
        <v>38973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4700</v>
      </c>
      <c r="R26" s="460"/>
      <c r="S26" s="460"/>
      <c r="T26" s="460"/>
      <c r="U26" s="460"/>
      <c r="V26" s="499"/>
      <c r="W26" s="558"/>
      <c r="X26" s="546"/>
      <c r="Y26" s="547"/>
      <c r="Z26" s="458" t="s">
        <v>170</v>
      </c>
      <c r="AA26" s="568"/>
      <c r="AB26" s="568"/>
      <c r="AC26" s="568"/>
      <c r="AD26" s="568"/>
      <c r="AE26" s="568"/>
      <c r="AF26" s="568"/>
      <c r="AG26" s="569"/>
      <c r="AH26" s="459" t="s">
        <v>131</v>
      </c>
      <c r="AI26" s="460"/>
      <c r="AJ26" s="460"/>
      <c r="AK26" s="460"/>
      <c r="AL26" s="499"/>
      <c r="AM26" s="459" t="s">
        <v>131</v>
      </c>
      <c r="AN26" s="460"/>
      <c r="AO26" s="460"/>
      <c r="AP26" s="460"/>
      <c r="AQ26" s="460"/>
      <c r="AR26" s="499"/>
      <c r="AS26" s="459" t="s">
        <v>131</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1920</v>
      </c>
      <c r="R27" s="460"/>
      <c r="S27" s="460"/>
      <c r="T27" s="460"/>
      <c r="U27" s="460"/>
      <c r="V27" s="499"/>
      <c r="W27" s="558"/>
      <c r="X27" s="546"/>
      <c r="Y27" s="547"/>
      <c r="Z27" s="458" t="s">
        <v>173</v>
      </c>
      <c r="AA27" s="438"/>
      <c r="AB27" s="438"/>
      <c r="AC27" s="438"/>
      <c r="AD27" s="438"/>
      <c r="AE27" s="438"/>
      <c r="AF27" s="438"/>
      <c r="AG27" s="439"/>
      <c r="AH27" s="459" t="s">
        <v>131</v>
      </c>
      <c r="AI27" s="460"/>
      <c r="AJ27" s="460"/>
      <c r="AK27" s="460"/>
      <c r="AL27" s="499"/>
      <c r="AM27" s="459" t="s">
        <v>131</v>
      </c>
      <c r="AN27" s="460"/>
      <c r="AO27" s="460"/>
      <c r="AP27" s="460"/>
      <c r="AQ27" s="460"/>
      <c r="AR27" s="499"/>
      <c r="AS27" s="459" t="s">
        <v>131</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247035</v>
      </c>
      <c r="BO27" s="582"/>
      <c r="BP27" s="582"/>
      <c r="BQ27" s="582"/>
      <c r="BR27" s="582"/>
      <c r="BS27" s="582"/>
      <c r="BT27" s="582"/>
      <c r="BU27" s="583"/>
      <c r="BV27" s="581">
        <v>246853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1520</v>
      </c>
      <c r="R28" s="460"/>
      <c r="S28" s="460"/>
      <c r="T28" s="460"/>
      <c r="U28" s="460"/>
      <c r="V28" s="499"/>
      <c r="W28" s="558"/>
      <c r="X28" s="546"/>
      <c r="Y28" s="547"/>
      <c r="Z28" s="458" t="s">
        <v>176</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820011</v>
      </c>
      <c r="BO28" s="372"/>
      <c r="BP28" s="372"/>
      <c r="BQ28" s="372"/>
      <c r="BR28" s="372"/>
      <c r="BS28" s="372"/>
      <c r="BT28" s="372"/>
      <c r="BU28" s="373"/>
      <c r="BV28" s="371">
        <v>817543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6</v>
      </c>
      <c r="M29" s="460"/>
      <c r="N29" s="460"/>
      <c r="O29" s="460"/>
      <c r="P29" s="499"/>
      <c r="Q29" s="459">
        <v>1470</v>
      </c>
      <c r="R29" s="460"/>
      <c r="S29" s="460"/>
      <c r="T29" s="460"/>
      <c r="U29" s="460"/>
      <c r="V29" s="499"/>
      <c r="W29" s="559"/>
      <c r="X29" s="560"/>
      <c r="Y29" s="561"/>
      <c r="Z29" s="458" t="s">
        <v>179</v>
      </c>
      <c r="AA29" s="438"/>
      <c r="AB29" s="438"/>
      <c r="AC29" s="438"/>
      <c r="AD29" s="438"/>
      <c r="AE29" s="438"/>
      <c r="AF29" s="438"/>
      <c r="AG29" s="439"/>
      <c r="AH29" s="459">
        <v>47</v>
      </c>
      <c r="AI29" s="460"/>
      <c r="AJ29" s="460"/>
      <c r="AK29" s="460"/>
      <c r="AL29" s="499"/>
      <c r="AM29" s="459">
        <v>147533</v>
      </c>
      <c r="AN29" s="460"/>
      <c r="AO29" s="460"/>
      <c r="AP29" s="460"/>
      <c r="AQ29" s="460"/>
      <c r="AR29" s="499"/>
      <c r="AS29" s="459">
        <v>3139</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432105</v>
      </c>
      <c r="BO29" s="409"/>
      <c r="BP29" s="409"/>
      <c r="BQ29" s="409"/>
      <c r="BR29" s="409"/>
      <c r="BS29" s="409"/>
      <c r="BT29" s="409"/>
      <c r="BU29" s="410"/>
      <c r="BV29" s="408">
        <v>430405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93.6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1370969</v>
      </c>
      <c r="BO30" s="582"/>
      <c r="BP30" s="582"/>
      <c r="BQ30" s="582"/>
      <c r="BR30" s="582"/>
      <c r="BS30" s="582"/>
      <c r="BT30" s="582"/>
      <c r="BU30" s="583"/>
      <c r="BV30" s="581">
        <v>1264807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宇陀衛生一部事務組合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国民健康保険特別会計（診療施設勘定）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奈良県市町村総合事務組合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奈良県広域消防組合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曽爾御杖行政一部事務組合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東宇陀環境衛生組合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奈良広域水質検査センター組合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奈良県住宅新築資金等貸付金回収管理組合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桜井宇陀広域連合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奈良県後期高齢者医療広域連合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q16oZHymAvWE9HwfCF8gnZ7FpA6pynt/1lHnQ/WfshJHTOPuwLy8nmngQfhlWmKdHBQhMRhmBxPtnpPPJHBgkg==" saltValue="VONxKVGqh4Xpp4O0Ql4N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547</v>
      </c>
      <c r="D34" s="1186"/>
      <c r="E34" s="1187"/>
      <c r="F34" s="32">
        <v>0.47</v>
      </c>
      <c r="G34" s="33">
        <v>0</v>
      </c>
      <c r="H34" s="33">
        <v>0.45</v>
      </c>
      <c r="I34" s="33">
        <v>0.25</v>
      </c>
      <c r="J34" s="34" t="s">
        <v>548</v>
      </c>
      <c r="K34" s="22"/>
      <c r="L34" s="22"/>
      <c r="M34" s="22"/>
      <c r="N34" s="22"/>
      <c r="O34" s="22"/>
      <c r="P34" s="22"/>
    </row>
    <row r="35" spans="1:16" ht="39" customHeight="1">
      <c r="A35" s="22"/>
      <c r="B35" s="35"/>
      <c r="C35" s="1180" t="s">
        <v>549</v>
      </c>
      <c r="D35" s="1181"/>
      <c r="E35" s="1182"/>
      <c r="F35" s="36">
        <v>19.61</v>
      </c>
      <c r="G35" s="37">
        <v>21.07</v>
      </c>
      <c r="H35" s="37">
        <v>21.12</v>
      </c>
      <c r="I35" s="37">
        <v>20.77</v>
      </c>
      <c r="J35" s="38">
        <v>20.5</v>
      </c>
      <c r="K35" s="22"/>
      <c r="L35" s="22"/>
      <c r="M35" s="22"/>
      <c r="N35" s="22"/>
      <c r="O35" s="22"/>
      <c r="P35" s="22"/>
    </row>
    <row r="36" spans="1:16" ht="39" customHeight="1">
      <c r="A36" s="22"/>
      <c r="B36" s="35"/>
      <c r="C36" s="1180" t="s">
        <v>550</v>
      </c>
      <c r="D36" s="1181"/>
      <c r="E36" s="1182"/>
      <c r="F36" s="36">
        <v>0.4</v>
      </c>
      <c r="G36" s="37">
        <v>0.02</v>
      </c>
      <c r="H36" s="37">
        <v>0.43</v>
      </c>
      <c r="I36" s="37">
        <v>7.0000000000000007E-2</v>
      </c>
      <c r="J36" s="38">
        <v>0.4</v>
      </c>
      <c r="K36" s="22"/>
      <c r="L36" s="22"/>
      <c r="M36" s="22"/>
      <c r="N36" s="22"/>
      <c r="O36" s="22"/>
      <c r="P36" s="22"/>
    </row>
    <row r="37" spans="1:16" ht="39" customHeight="1">
      <c r="A37" s="22"/>
      <c r="B37" s="35"/>
      <c r="C37" s="1180" t="s">
        <v>551</v>
      </c>
      <c r="D37" s="1181"/>
      <c r="E37" s="1182"/>
      <c r="F37" s="36">
        <v>0.04</v>
      </c>
      <c r="G37" s="37">
        <v>0.03</v>
      </c>
      <c r="H37" s="37">
        <v>0.03</v>
      </c>
      <c r="I37" s="37">
        <v>0.14000000000000001</v>
      </c>
      <c r="J37" s="38">
        <v>0.33</v>
      </c>
      <c r="K37" s="22"/>
      <c r="L37" s="22"/>
      <c r="M37" s="22"/>
      <c r="N37" s="22"/>
      <c r="O37" s="22"/>
      <c r="P37" s="22"/>
    </row>
    <row r="38" spans="1:16" ht="39" customHeight="1">
      <c r="A38" s="22"/>
      <c r="B38" s="35"/>
      <c r="C38" s="1180" t="s">
        <v>552</v>
      </c>
      <c r="D38" s="1181"/>
      <c r="E38" s="1182"/>
      <c r="F38" s="36">
        <v>0</v>
      </c>
      <c r="G38" s="37">
        <v>0.18</v>
      </c>
      <c r="H38" s="37">
        <v>0</v>
      </c>
      <c r="I38" s="37">
        <v>0</v>
      </c>
      <c r="J38" s="38">
        <v>0</v>
      </c>
      <c r="K38" s="22"/>
      <c r="L38" s="22"/>
      <c r="M38" s="22"/>
      <c r="N38" s="22"/>
      <c r="O38" s="22"/>
      <c r="P38" s="22"/>
    </row>
    <row r="39" spans="1:16" ht="39" customHeight="1">
      <c r="A39" s="22"/>
      <c r="B39" s="35"/>
      <c r="C39" s="1180" t="s">
        <v>553</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497</v>
      </c>
      <c r="G42" s="37" t="s">
        <v>497</v>
      </c>
      <c r="H42" s="37" t="s">
        <v>497</v>
      </c>
      <c r="I42" s="37" t="s">
        <v>497</v>
      </c>
      <c r="J42" s="38" t="s">
        <v>497</v>
      </c>
      <c r="K42" s="22"/>
      <c r="L42" s="22"/>
      <c r="M42" s="22"/>
      <c r="N42" s="22"/>
      <c r="O42" s="22"/>
      <c r="P42" s="22"/>
    </row>
    <row r="43" spans="1:16" ht="39" customHeight="1" thickBot="1">
      <c r="A43" s="22"/>
      <c r="B43" s="40"/>
      <c r="C43" s="1183" t="s">
        <v>555</v>
      </c>
      <c r="D43" s="1184"/>
      <c r="E43" s="1185"/>
      <c r="F43" s="41">
        <v>0.16</v>
      </c>
      <c r="G43" s="42">
        <v>0</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ZhpXl+7rUpfv2YUyUfbsBpzsrAbCcgW+zgOsKRjIa/1eq8IlSkq3kynIHDw428xuGzNY8oM/voXxLlLgM9YKw==" saltValue="EWV/cyvvcf7klHaP1WKy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11</v>
      </c>
      <c r="C45" s="1197"/>
      <c r="D45" s="58"/>
      <c r="E45" s="1202" t="s">
        <v>12</v>
      </c>
      <c r="F45" s="1202"/>
      <c r="G45" s="1202"/>
      <c r="H45" s="1202"/>
      <c r="I45" s="1202"/>
      <c r="J45" s="1203"/>
      <c r="K45" s="59">
        <v>439</v>
      </c>
      <c r="L45" s="60">
        <v>420</v>
      </c>
      <c r="M45" s="60">
        <v>384</v>
      </c>
      <c r="N45" s="60">
        <v>316</v>
      </c>
      <c r="O45" s="61">
        <v>243</v>
      </c>
      <c r="P45" s="48"/>
      <c r="Q45" s="48"/>
      <c r="R45" s="48"/>
      <c r="S45" s="48"/>
      <c r="T45" s="48"/>
      <c r="U45" s="48"/>
    </row>
    <row r="46" spans="1:21" ht="30.75" customHeight="1">
      <c r="A46" s="48"/>
      <c r="B46" s="1198"/>
      <c r="C46" s="1199"/>
      <c r="D46" s="62"/>
      <c r="E46" s="1190" t="s">
        <v>13</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c r="A47" s="48"/>
      <c r="B47" s="1198"/>
      <c r="C47" s="1199"/>
      <c r="D47" s="62"/>
      <c r="E47" s="1190" t="s">
        <v>14</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c r="A48" s="48"/>
      <c r="B48" s="1198"/>
      <c r="C48" s="1199"/>
      <c r="D48" s="62"/>
      <c r="E48" s="1190" t="s">
        <v>15</v>
      </c>
      <c r="F48" s="1190"/>
      <c r="G48" s="1190"/>
      <c r="H48" s="1190"/>
      <c r="I48" s="1190"/>
      <c r="J48" s="1191"/>
      <c r="K48" s="63">
        <v>16</v>
      </c>
      <c r="L48" s="64">
        <v>12</v>
      </c>
      <c r="M48" s="64">
        <v>21</v>
      </c>
      <c r="N48" s="64">
        <v>24</v>
      </c>
      <c r="O48" s="65">
        <v>34</v>
      </c>
      <c r="P48" s="48"/>
      <c r="Q48" s="48"/>
      <c r="R48" s="48"/>
      <c r="S48" s="48"/>
      <c r="T48" s="48"/>
      <c r="U48" s="48"/>
    </row>
    <row r="49" spans="1:21" ht="30.75" customHeight="1">
      <c r="A49" s="48"/>
      <c r="B49" s="1198"/>
      <c r="C49" s="1199"/>
      <c r="D49" s="62"/>
      <c r="E49" s="1190" t="s">
        <v>16</v>
      </c>
      <c r="F49" s="1190"/>
      <c r="G49" s="1190"/>
      <c r="H49" s="1190"/>
      <c r="I49" s="1190"/>
      <c r="J49" s="1191"/>
      <c r="K49" s="63">
        <v>1</v>
      </c>
      <c r="L49" s="64">
        <v>1</v>
      </c>
      <c r="M49" s="64">
        <v>1</v>
      </c>
      <c r="N49" s="64" t="s">
        <v>497</v>
      </c>
      <c r="O49" s="65" t="s">
        <v>497</v>
      </c>
      <c r="P49" s="48"/>
      <c r="Q49" s="48"/>
      <c r="R49" s="48"/>
      <c r="S49" s="48"/>
      <c r="T49" s="48"/>
      <c r="U49" s="48"/>
    </row>
    <row r="50" spans="1:21" ht="30.75" customHeight="1">
      <c r="A50" s="48"/>
      <c r="B50" s="1198"/>
      <c r="C50" s="1199"/>
      <c r="D50" s="62"/>
      <c r="E50" s="1190" t="s">
        <v>17</v>
      </c>
      <c r="F50" s="1190"/>
      <c r="G50" s="1190"/>
      <c r="H50" s="1190"/>
      <c r="I50" s="1190"/>
      <c r="J50" s="1191"/>
      <c r="K50" s="63" t="s">
        <v>497</v>
      </c>
      <c r="L50" s="64" t="s">
        <v>497</v>
      </c>
      <c r="M50" s="64" t="s">
        <v>497</v>
      </c>
      <c r="N50" s="64" t="s">
        <v>497</v>
      </c>
      <c r="O50" s="65" t="s">
        <v>497</v>
      </c>
      <c r="P50" s="48"/>
      <c r="Q50" s="48"/>
      <c r="R50" s="48"/>
      <c r="S50" s="48"/>
      <c r="T50" s="48"/>
      <c r="U50" s="48"/>
    </row>
    <row r="51" spans="1:21" ht="30.75" customHeight="1">
      <c r="A51" s="48"/>
      <c r="B51" s="1200"/>
      <c r="C51" s="1201"/>
      <c r="D51" s="66"/>
      <c r="E51" s="1190" t="s">
        <v>18</v>
      </c>
      <c r="F51" s="1190"/>
      <c r="G51" s="1190"/>
      <c r="H51" s="1190"/>
      <c r="I51" s="1190"/>
      <c r="J51" s="1191"/>
      <c r="K51" s="63">
        <v>0</v>
      </c>
      <c r="L51" s="64" t="s">
        <v>497</v>
      </c>
      <c r="M51" s="64" t="s">
        <v>497</v>
      </c>
      <c r="N51" s="64" t="s">
        <v>497</v>
      </c>
      <c r="O51" s="65" t="s">
        <v>497</v>
      </c>
      <c r="P51" s="48"/>
      <c r="Q51" s="48"/>
      <c r="R51" s="48"/>
      <c r="S51" s="48"/>
      <c r="T51" s="48"/>
      <c r="U51" s="48"/>
    </row>
    <row r="52" spans="1:21" ht="30.75" customHeight="1">
      <c r="A52" s="48"/>
      <c r="B52" s="1188" t="s">
        <v>19</v>
      </c>
      <c r="C52" s="1189"/>
      <c r="D52" s="66"/>
      <c r="E52" s="1190" t="s">
        <v>20</v>
      </c>
      <c r="F52" s="1190"/>
      <c r="G52" s="1190"/>
      <c r="H52" s="1190"/>
      <c r="I52" s="1190"/>
      <c r="J52" s="1191"/>
      <c r="K52" s="63">
        <v>352</v>
      </c>
      <c r="L52" s="64">
        <v>346</v>
      </c>
      <c r="M52" s="64">
        <v>325</v>
      </c>
      <c r="N52" s="64">
        <v>279</v>
      </c>
      <c r="O52" s="65">
        <v>228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104</v>
      </c>
      <c r="L53" s="69">
        <v>87</v>
      </c>
      <c r="M53" s="69">
        <v>81</v>
      </c>
      <c r="N53" s="69">
        <v>61</v>
      </c>
      <c r="O53" s="70">
        <v>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yiapWmVOdn0MF6LXUnFQ0H17ND0BGxkmIezHrHZbtR6MLE3auLHBzPn3LitCYdYunBUXPOf7CNwC+EGlsWPA==" saltValue="ke0a+unxEvfCHUIFQUaH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04" t="s">
        <v>24</v>
      </c>
      <c r="C41" s="1205"/>
      <c r="D41" s="81"/>
      <c r="E41" s="1210" t="s">
        <v>25</v>
      </c>
      <c r="F41" s="1210"/>
      <c r="G41" s="1210"/>
      <c r="H41" s="1211"/>
      <c r="I41" s="82">
        <v>2200</v>
      </c>
      <c r="J41" s="83">
        <v>1939</v>
      </c>
      <c r="K41" s="83">
        <v>1748</v>
      </c>
      <c r="L41" s="83">
        <v>1649</v>
      </c>
      <c r="M41" s="84">
        <v>1609</v>
      </c>
    </row>
    <row r="42" spans="2:13" ht="27.75" customHeight="1">
      <c r="B42" s="1206"/>
      <c r="C42" s="1207"/>
      <c r="D42" s="85"/>
      <c r="E42" s="1212" t="s">
        <v>26</v>
      </c>
      <c r="F42" s="1212"/>
      <c r="G42" s="1212"/>
      <c r="H42" s="1213"/>
      <c r="I42" s="86" t="s">
        <v>497</v>
      </c>
      <c r="J42" s="87" t="s">
        <v>497</v>
      </c>
      <c r="K42" s="87" t="s">
        <v>497</v>
      </c>
      <c r="L42" s="87" t="s">
        <v>497</v>
      </c>
      <c r="M42" s="88" t="s">
        <v>497</v>
      </c>
    </row>
    <row r="43" spans="2:13" ht="27.75" customHeight="1">
      <c r="B43" s="1206"/>
      <c r="C43" s="1207"/>
      <c r="D43" s="85"/>
      <c r="E43" s="1212" t="s">
        <v>27</v>
      </c>
      <c r="F43" s="1212"/>
      <c r="G43" s="1212"/>
      <c r="H43" s="1213"/>
      <c r="I43" s="86">
        <v>184</v>
      </c>
      <c r="J43" s="87">
        <v>145</v>
      </c>
      <c r="K43" s="87">
        <v>150</v>
      </c>
      <c r="L43" s="87">
        <v>149</v>
      </c>
      <c r="M43" s="88">
        <v>167</v>
      </c>
    </row>
    <row r="44" spans="2:13" ht="27.75" customHeight="1">
      <c r="B44" s="1206"/>
      <c r="C44" s="1207"/>
      <c r="D44" s="85"/>
      <c r="E44" s="1212" t="s">
        <v>28</v>
      </c>
      <c r="F44" s="1212"/>
      <c r="G44" s="1212"/>
      <c r="H44" s="1213"/>
      <c r="I44" s="86">
        <v>5</v>
      </c>
      <c r="J44" s="87">
        <v>17</v>
      </c>
      <c r="K44" s="87">
        <v>33</v>
      </c>
      <c r="L44" s="87">
        <v>39</v>
      </c>
      <c r="M44" s="88">
        <v>34</v>
      </c>
    </row>
    <row r="45" spans="2:13" ht="27.75" customHeight="1">
      <c r="B45" s="1206"/>
      <c r="C45" s="1207"/>
      <c r="D45" s="85"/>
      <c r="E45" s="1212" t="s">
        <v>29</v>
      </c>
      <c r="F45" s="1212"/>
      <c r="G45" s="1212"/>
      <c r="H45" s="1213"/>
      <c r="I45" s="86">
        <v>674</v>
      </c>
      <c r="J45" s="87">
        <v>643</v>
      </c>
      <c r="K45" s="87">
        <v>612</v>
      </c>
      <c r="L45" s="87">
        <v>597</v>
      </c>
      <c r="M45" s="88">
        <v>574</v>
      </c>
    </row>
    <row r="46" spans="2:13" ht="27.75" customHeight="1">
      <c r="B46" s="1206"/>
      <c r="C46" s="1207"/>
      <c r="D46" s="89"/>
      <c r="E46" s="1212" t="s">
        <v>30</v>
      </c>
      <c r="F46" s="1212"/>
      <c r="G46" s="1212"/>
      <c r="H46" s="1213"/>
      <c r="I46" s="86" t="s">
        <v>497</v>
      </c>
      <c r="J46" s="87" t="s">
        <v>497</v>
      </c>
      <c r="K46" s="87" t="s">
        <v>497</v>
      </c>
      <c r="L46" s="87" t="s">
        <v>497</v>
      </c>
      <c r="M46" s="88" t="s">
        <v>497</v>
      </c>
    </row>
    <row r="47" spans="2:13" ht="27.75" customHeight="1">
      <c r="B47" s="1206"/>
      <c r="C47" s="1207"/>
      <c r="D47" s="90"/>
      <c r="E47" s="1214" t="s">
        <v>31</v>
      </c>
      <c r="F47" s="1215"/>
      <c r="G47" s="1215"/>
      <c r="H47" s="1216"/>
      <c r="I47" s="86" t="s">
        <v>497</v>
      </c>
      <c r="J47" s="87" t="s">
        <v>497</v>
      </c>
      <c r="K47" s="87" t="s">
        <v>497</v>
      </c>
      <c r="L47" s="87" t="s">
        <v>497</v>
      </c>
      <c r="M47" s="88" t="s">
        <v>497</v>
      </c>
    </row>
    <row r="48" spans="2:13" ht="27.75" customHeight="1">
      <c r="B48" s="1206"/>
      <c r="C48" s="1207"/>
      <c r="D48" s="85"/>
      <c r="E48" s="1212" t="s">
        <v>32</v>
      </c>
      <c r="F48" s="1212"/>
      <c r="G48" s="1212"/>
      <c r="H48" s="1213"/>
      <c r="I48" s="86" t="s">
        <v>497</v>
      </c>
      <c r="J48" s="87" t="s">
        <v>497</v>
      </c>
      <c r="K48" s="87" t="s">
        <v>497</v>
      </c>
      <c r="L48" s="87" t="s">
        <v>497</v>
      </c>
      <c r="M48" s="88" t="s">
        <v>497</v>
      </c>
    </row>
    <row r="49" spans="2:13" ht="27.75" customHeight="1">
      <c r="B49" s="1208"/>
      <c r="C49" s="1209"/>
      <c r="D49" s="85"/>
      <c r="E49" s="1212" t="s">
        <v>33</v>
      </c>
      <c r="F49" s="1212"/>
      <c r="G49" s="1212"/>
      <c r="H49" s="1213"/>
      <c r="I49" s="86" t="s">
        <v>497</v>
      </c>
      <c r="J49" s="87" t="s">
        <v>497</v>
      </c>
      <c r="K49" s="87" t="s">
        <v>497</v>
      </c>
      <c r="L49" s="87" t="s">
        <v>497</v>
      </c>
      <c r="M49" s="88" t="s">
        <v>497</v>
      </c>
    </row>
    <row r="50" spans="2:13" ht="27.75" customHeight="1">
      <c r="B50" s="1217" t="s">
        <v>34</v>
      </c>
      <c r="C50" s="1218"/>
      <c r="D50" s="91"/>
      <c r="E50" s="1212" t="s">
        <v>35</v>
      </c>
      <c r="F50" s="1212"/>
      <c r="G50" s="1212"/>
      <c r="H50" s="1213"/>
      <c r="I50" s="86">
        <v>2234</v>
      </c>
      <c r="J50" s="87">
        <v>2324</v>
      </c>
      <c r="K50" s="87">
        <v>2538</v>
      </c>
      <c r="L50" s="87">
        <v>2771</v>
      </c>
      <c r="M50" s="88">
        <v>2867</v>
      </c>
    </row>
    <row r="51" spans="2:13" ht="27.75" customHeight="1">
      <c r="B51" s="1206"/>
      <c r="C51" s="1207"/>
      <c r="D51" s="85"/>
      <c r="E51" s="1212" t="s">
        <v>36</v>
      </c>
      <c r="F51" s="1212"/>
      <c r="G51" s="1212"/>
      <c r="H51" s="1213"/>
      <c r="I51" s="86">
        <v>0</v>
      </c>
      <c r="J51" s="87" t="s">
        <v>497</v>
      </c>
      <c r="K51" s="87" t="s">
        <v>497</v>
      </c>
      <c r="L51" s="87" t="s">
        <v>497</v>
      </c>
      <c r="M51" s="88" t="s">
        <v>497</v>
      </c>
    </row>
    <row r="52" spans="2:13" ht="27.75" customHeight="1">
      <c r="B52" s="1208"/>
      <c r="C52" s="1209"/>
      <c r="D52" s="85"/>
      <c r="E52" s="1212" t="s">
        <v>37</v>
      </c>
      <c r="F52" s="1212"/>
      <c r="G52" s="1212"/>
      <c r="H52" s="1213"/>
      <c r="I52" s="86">
        <v>2086</v>
      </c>
      <c r="J52" s="87">
        <v>1896</v>
      </c>
      <c r="K52" s="87">
        <v>1748</v>
      </c>
      <c r="L52" s="87">
        <v>1647</v>
      </c>
      <c r="M52" s="88">
        <v>1597</v>
      </c>
    </row>
    <row r="53" spans="2:13" ht="27.75" customHeight="1" thickBot="1">
      <c r="B53" s="1219" t="s">
        <v>38</v>
      </c>
      <c r="C53" s="1220"/>
      <c r="D53" s="92"/>
      <c r="E53" s="1221" t="s">
        <v>39</v>
      </c>
      <c r="F53" s="1221"/>
      <c r="G53" s="1221"/>
      <c r="H53" s="1222"/>
      <c r="I53" s="93">
        <v>-1257</v>
      </c>
      <c r="J53" s="94">
        <v>-1475</v>
      </c>
      <c r="K53" s="94">
        <v>-1743</v>
      </c>
      <c r="L53" s="94">
        <v>-1984</v>
      </c>
      <c r="M53" s="95">
        <v>-2079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8hrc6mY+QTWLTF2HYoj4CyezS9R+RJpknTpesYhQsLkcigYoXOVM6m4+hxgCDWo+TtrRsiSfh/t3ajmjXs7Vg==" saltValue="pVhZmpYJkzQwc4rJ1TDT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31" t="s">
        <v>42</v>
      </c>
      <c r="D55" s="1231"/>
      <c r="E55" s="1232"/>
      <c r="F55" s="107">
        <v>815</v>
      </c>
      <c r="G55" s="107">
        <v>818</v>
      </c>
      <c r="H55" s="108">
        <v>820</v>
      </c>
    </row>
    <row r="56" spans="2:8" ht="52.5" customHeight="1">
      <c r="B56" s="109"/>
      <c r="C56" s="1233" t="s">
        <v>43</v>
      </c>
      <c r="D56" s="1233"/>
      <c r="E56" s="1234"/>
      <c r="F56" s="110">
        <v>426</v>
      </c>
      <c r="G56" s="110">
        <v>430</v>
      </c>
      <c r="H56" s="111">
        <v>432</v>
      </c>
    </row>
    <row r="57" spans="2:8" ht="53.25" customHeight="1">
      <c r="B57" s="109"/>
      <c r="C57" s="1235" t="s">
        <v>44</v>
      </c>
      <c r="D57" s="1235"/>
      <c r="E57" s="1236"/>
      <c r="F57" s="112">
        <v>1009</v>
      </c>
      <c r="G57" s="112">
        <v>1265</v>
      </c>
      <c r="H57" s="113">
        <v>1371</v>
      </c>
    </row>
    <row r="58" spans="2:8" ht="45.75" customHeight="1">
      <c r="B58" s="114"/>
      <c r="C58" s="1223" t="s">
        <v>556</v>
      </c>
      <c r="D58" s="1224"/>
      <c r="E58" s="1225"/>
      <c r="F58" s="115">
        <v>526</v>
      </c>
      <c r="G58" s="115">
        <v>777</v>
      </c>
      <c r="H58" s="116">
        <v>878</v>
      </c>
    </row>
    <row r="59" spans="2:8" ht="45.75" customHeight="1">
      <c r="B59" s="114"/>
      <c r="C59" s="1223" t="s">
        <v>557</v>
      </c>
      <c r="D59" s="1224"/>
      <c r="E59" s="1225"/>
      <c r="F59" s="115">
        <v>308</v>
      </c>
      <c r="G59" s="115">
        <v>308</v>
      </c>
      <c r="H59" s="116">
        <v>309</v>
      </c>
    </row>
    <row r="60" spans="2:8" ht="45.75" customHeight="1">
      <c r="B60" s="114"/>
      <c r="C60" s="1223" t="s">
        <v>558</v>
      </c>
      <c r="D60" s="1224"/>
      <c r="E60" s="1225"/>
      <c r="F60" s="115">
        <v>123</v>
      </c>
      <c r="G60" s="115">
        <v>123</v>
      </c>
      <c r="H60" s="116">
        <v>123</v>
      </c>
    </row>
    <row r="61" spans="2:8" ht="45.75" customHeight="1">
      <c r="B61" s="114"/>
      <c r="C61" s="1223" t="s">
        <v>559</v>
      </c>
      <c r="D61" s="1224"/>
      <c r="E61" s="1225"/>
      <c r="F61" s="115">
        <v>34</v>
      </c>
      <c r="G61" s="115">
        <v>38</v>
      </c>
      <c r="H61" s="116">
        <v>43</v>
      </c>
    </row>
    <row r="62" spans="2:8" ht="45.75" customHeight="1" thickBot="1">
      <c r="B62" s="117"/>
      <c r="C62" s="1226" t="s">
        <v>560</v>
      </c>
      <c r="D62" s="1227"/>
      <c r="E62" s="1228"/>
      <c r="F62" s="118">
        <v>13</v>
      </c>
      <c r="G62" s="118">
        <v>13</v>
      </c>
      <c r="H62" s="119">
        <v>13</v>
      </c>
    </row>
    <row r="63" spans="2:8" ht="52.5" customHeight="1" thickBot="1">
      <c r="B63" s="120"/>
      <c r="C63" s="1229" t="s">
        <v>45</v>
      </c>
      <c r="D63" s="1229"/>
      <c r="E63" s="1230"/>
      <c r="F63" s="121">
        <v>2249</v>
      </c>
      <c r="G63" s="121">
        <v>2513</v>
      </c>
      <c r="H63" s="122">
        <v>2623</v>
      </c>
    </row>
    <row r="64" spans="2:8" ht="15" customHeight="1"/>
    <row r="65" ht="0" hidden="1" customHeight="1"/>
    <row r="66" ht="0" hidden="1" customHeight="1"/>
  </sheetData>
  <sheetProtection algorithmName="SHA-512" hashValue="UqHF3olP6C9USUG12+YIMp3oQKzYEsmdVbYg6ICDEF/FfZOPU52y6wQ78NbV2iP80Uukm3i8HFOTGOaLaEy1pg==" saltValue="y361gNgJwck3cutmYn4v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245844</v>
      </c>
      <c r="E3" s="141"/>
      <c r="F3" s="142">
        <v>238802</v>
      </c>
      <c r="G3" s="143"/>
      <c r="H3" s="144"/>
    </row>
    <row r="4" spans="1:8">
      <c r="A4" s="145"/>
      <c r="B4" s="146"/>
      <c r="C4" s="147"/>
      <c r="D4" s="148">
        <v>87103</v>
      </c>
      <c r="E4" s="149"/>
      <c r="F4" s="150">
        <v>128562</v>
      </c>
      <c r="G4" s="151"/>
      <c r="H4" s="152"/>
    </row>
    <row r="5" spans="1:8">
      <c r="A5" s="133" t="s">
        <v>532</v>
      </c>
      <c r="B5" s="138"/>
      <c r="C5" s="139"/>
      <c r="D5" s="140">
        <v>169609</v>
      </c>
      <c r="E5" s="141"/>
      <c r="F5" s="142">
        <v>288550</v>
      </c>
      <c r="G5" s="143"/>
      <c r="H5" s="144"/>
    </row>
    <row r="6" spans="1:8">
      <c r="A6" s="145"/>
      <c r="B6" s="146"/>
      <c r="C6" s="147"/>
      <c r="D6" s="148">
        <v>56317</v>
      </c>
      <c r="E6" s="149"/>
      <c r="F6" s="150">
        <v>141525</v>
      </c>
      <c r="G6" s="151"/>
      <c r="H6" s="152"/>
    </row>
    <row r="7" spans="1:8">
      <c r="A7" s="133" t="s">
        <v>533</v>
      </c>
      <c r="B7" s="138"/>
      <c r="C7" s="139"/>
      <c r="D7" s="140">
        <v>183515</v>
      </c>
      <c r="E7" s="141"/>
      <c r="F7" s="142">
        <v>245039</v>
      </c>
      <c r="G7" s="143"/>
      <c r="H7" s="144"/>
    </row>
    <row r="8" spans="1:8">
      <c r="A8" s="145"/>
      <c r="B8" s="146"/>
      <c r="C8" s="147"/>
      <c r="D8" s="148">
        <v>62645</v>
      </c>
      <c r="E8" s="149"/>
      <c r="F8" s="150">
        <v>108922</v>
      </c>
      <c r="G8" s="151"/>
      <c r="H8" s="152"/>
    </row>
    <row r="9" spans="1:8">
      <c r="A9" s="133" t="s">
        <v>534</v>
      </c>
      <c r="B9" s="138"/>
      <c r="C9" s="139"/>
      <c r="D9" s="140">
        <v>237041</v>
      </c>
      <c r="E9" s="141"/>
      <c r="F9" s="142">
        <v>291945</v>
      </c>
      <c r="G9" s="143"/>
      <c r="H9" s="144"/>
    </row>
    <row r="10" spans="1:8">
      <c r="A10" s="145"/>
      <c r="B10" s="146"/>
      <c r="C10" s="147"/>
      <c r="D10" s="148">
        <v>51490</v>
      </c>
      <c r="E10" s="149"/>
      <c r="F10" s="150">
        <v>127651</v>
      </c>
      <c r="G10" s="151"/>
      <c r="H10" s="152"/>
    </row>
    <row r="11" spans="1:8">
      <c r="A11" s="133" t="s">
        <v>535</v>
      </c>
      <c r="B11" s="138"/>
      <c r="C11" s="139"/>
      <c r="D11" s="140">
        <v>235718</v>
      </c>
      <c r="E11" s="141"/>
      <c r="F11" s="142">
        <v>291173</v>
      </c>
      <c r="G11" s="143"/>
      <c r="H11" s="144"/>
    </row>
    <row r="12" spans="1:8">
      <c r="A12" s="145"/>
      <c r="B12" s="146"/>
      <c r="C12" s="153"/>
      <c r="D12" s="148">
        <v>67411</v>
      </c>
      <c r="E12" s="149"/>
      <c r="F12" s="150">
        <v>119071</v>
      </c>
      <c r="G12" s="151"/>
      <c r="H12" s="152"/>
    </row>
    <row r="13" spans="1:8">
      <c r="A13" s="133"/>
      <c r="B13" s="138"/>
      <c r="C13" s="154"/>
      <c r="D13" s="155">
        <v>214345</v>
      </c>
      <c r="E13" s="156"/>
      <c r="F13" s="157">
        <v>271102</v>
      </c>
      <c r="G13" s="158"/>
      <c r="H13" s="144"/>
    </row>
    <row r="14" spans="1:8">
      <c r="A14" s="145"/>
      <c r="B14" s="146"/>
      <c r="C14" s="147"/>
      <c r="D14" s="148">
        <v>64993</v>
      </c>
      <c r="E14" s="149"/>
      <c r="F14" s="150">
        <v>125146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19.78</v>
      </c>
      <c r="C19" s="159">
        <f>ROUND(VALUE(SUBSTITUTE(実質収支比率等に係る経年分析!G$48,"▲","-")),2)</f>
        <v>21.07</v>
      </c>
      <c r="D19" s="159">
        <f>ROUND(VALUE(SUBSTITUTE(実質収支比率等に係る経年分析!H$48,"▲","-")),2)</f>
        <v>21.12</v>
      </c>
      <c r="E19" s="159">
        <f>ROUND(VALUE(SUBSTITUTE(実質収支比率等に係る経年分析!I$48,"▲","-")),2)</f>
        <v>20.78</v>
      </c>
      <c r="F19" s="159">
        <f>ROUND(VALUE(SUBSTITUTE(実質収支比率等に係る経年分析!J$48,"▲","-")),2)</f>
        <v>20.5</v>
      </c>
    </row>
    <row r="20" spans="1:11">
      <c r="A20" s="159" t="s">
        <v>49</v>
      </c>
      <c r="B20" s="159">
        <f>ROUND(VALUE(SUBSTITUTE(実質収支比率等に係る経年分析!F$47,"▲","-")),2)</f>
        <v>54.12</v>
      </c>
      <c r="C20" s="159">
        <f>ROUND(VALUE(SUBSTITUTE(実質収支比率等に係る経年分析!G$47,"▲","-")),2)</f>
        <v>56.37</v>
      </c>
      <c r="D20" s="159">
        <f>ROUND(VALUE(SUBSTITUTE(実質収支比率等に係る経年分析!H$47,"▲","-")),2)</f>
        <v>53.53</v>
      </c>
      <c r="E20" s="159">
        <f>ROUND(VALUE(SUBSTITUTE(実質収支比率等に係る経年分析!I$47,"▲","-")),2)</f>
        <v>56.47</v>
      </c>
      <c r="F20" s="159">
        <f>ROUND(VALUE(SUBSTITUTE(実質収支比率等に係る経年分析!J$47,"▲","-")),2)</f>
        <v>60.82</v>
      </c>
    </row>
    <row r="21" spans="1:11">
      <c r="A21" s="159" t="s">
        <v>50</v>
      </c>
      <c r="B21" s="159">
        <f>IF(ISNUMBER(VALUE(SUBSTITUTE(実質収支比率等に係る経年分析!F$49,"▲","-"))),ROUND(VALUE(SUBSTITUTE(実質収支比率等に係る経年分析!F$49,"▲","-")),2),NA())</f>
        <v>10.61</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1.42</v>
      </c>
      <c r="E21" s="159">
        <f>IF(ISNUMBER(VALUE(SUBSTITUTE(実質収支比率等に係る経年分析!I$49,"▲","-"))),ROUND(VALUE(SUBSTITUTE(実質収支比率等に係る経年分析!I$49,"▲","-")),2),NA())</f>
        <v>-1.22</v>
      </c>
      <c r="F21" s="159">
        <f>IF(ISNUMBER(VALUE(SUBSTITUTE(実質収支比率等に係る経年分析!J$49,"▲","-"))),ROUND(VALUE(SUBSTITUTE(実質収支比率等に係る経年分析!J$49,"▲","-")),2),NA())</f>
        <v>-1.63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国民健康保険特別会計（診療施設勘定）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20.5</v>
      </c>
    </row>
    <row r="36" spans="1:16">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0.25</v>
      </c>
      <c r="J36" s="160">
        <f>IF(ROUND(VALUE(SUBSTITUTE(連結実質赤字比率に係る赤字・黒字の構成分析!J$34,"▲", "-")), 2) &lt; 0, ABS(ROUND(VALUE(SUBSTITUTE(連結実質赤字比率に係る赤字・黒字の構成分析!J$34,"▲", "-")), 2)), NA())</f>
        <v>0.67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352</v>
      </c>
      <c r="E42" s="161"/>
      <c r="F42" s="161"/>
      <c r="G42" s="161">
        <f>'実質公債費比率（分子）の構造'!L$52</f>
        <v>346</v>
      </c>
      <c r="H42" s="161"/>
      <c r="I42" s="161"/>
      <c r="J42" s="161">
        <f>'実質公債費比率（分子）の構造'!M$52</f>
        <v>325</v>
      </c>
      <c r="K42" s="161"/>
      <c r="L42" s="161"/>
      <c r="M42" s="161">
        <f>'実質公債費比率（分子）の構造'!N$52</f>
        <v>279</v>
      </c>
      <c r="N42" s="161"/>
      <c r="O42" s="161"/>
      <c r="P42" s="161">
        <f>'実質公債費比率（分子）の構造'!O$52</f>
        <v>228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16</v>
      </c>
      <c r="C46" s="161"/>
      <c r="D46" s="161"/>
      <c r="E46" s="161">
        <f>'実質公債費比率（分子）の構造'!L$48</f>
        <v>12</v>
      </c>
      <c r="F46" s="161"/>
      <c r="G46" s="161"/>
      <c r="H46" s="161">
        <f>'実質公債費比率（分子）の構造'!M$48</f>
        <v>21</v>
      </c>
      <c r="I46" s="161"/>
      <c r="J46" s="161"/>
      <c r="K46" s="161">
        <f>'実質公債費比率（分子）の構造'!N$48</f>
        <v>24</v>
      </c>
      <c r="L46" s="161"/>
      <c r="M46" s="161"/>
      <c r="N46" s="161">
        <f>'実質公債費比率（分子）の構造'!O$48</f>
        <v>34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439</v>
      </c>
      <c r="C49" s="161"/>
      <c r="D49" s="161"/>
      <c r="E49" s="161">
        <f>'実質公債費比率（分子）の構造'!L$45</f>
        <v>420</v>
      </c>
      <c r="F49" s="161"/>
      <c r="G49" s="161"/>
      <c r="H49" s="161">
        <f>'実質公債費比率（分子）の構造'!M$45</f>
        <v>384</v>
      </c>
      <c r="I49" s="161"/>
      <c r="J49" s="161"/>
      <c r="K49" s="161">
        <f>'実質公債費比率（分子）の構造'!N$45</f>
        <v>316</v>
      </c>
      <c r="L49" s="161"/>
      <c r="M49" s="161"/>
      <c r="N49" s="161">
        <f>'実質公債費比率（分子）の構造'!O$45</f>
        <v>243</v>
      </c>
      <c r="O49" s="161"/>
      <c r="P49" s="161"/>
    </row>
    <row r="50" spans="1:16">
      <c r="A50" s="161" t="s">
        <v>65</v>
      </c>
      <c r="B50" s="161" t="e">
        <f>NA()</f>
        <v>#N/A</v>
      </c>
      <c r="C50" s="161">
        <f>IF(ISNUMBER('実質公債費比率（分子）の構造'!K$53),'実質公債費比率（分子）の構造'!K$53,NA())</f>
        <v>104</v>
      </c>
      <c r="D50" s="161" t="e">
        <f>NA()</f>
        <v>#N/A</v>
      </c>
      <c r="E50" s="161" t="e">
        <f>NA()</f>
        <v>#N/A</v>
      </c>
      <c r="F50" s="161">
        <f>IF(ISNUMBER('実質公債費比率（分子）の構造'!L$53),'実質公債費比率（分子）の構造'!L$53,NA())</f>
        <v>87</v>
      </c>
      <c r="G50" s="161" t="e">
        <f>NA()</f>
        <v>#N/A</v>
      </c>
      <c r="H50" s="161" t="e">
        <f>NA()</f>
        <v>#N/A</v>
      </c>
      <c r="I50" s="161">
        <f>IF(ISNUMBER('実質公債費比率（分子）の構造'!M$53),'実質公債費比率（分子）の構造'!M$53,NA())</f>
        <v>81</v>
      </c>
      <c r="J50" s="161" t="e">
        <f>NA()</f>
        <v>#N/A</v>
      </c>
      <c r="K50" s="161" t="e">
        <f>NA()</f>
        <v>#N/A</v>
      </c>
      <c r="L50" s="161">
        <f>IF(ISNUMBER('実質公債費比率（分子）の構造'!N$53),'実質公債費比率（分子）の構造'!N$53,NA())</f>
        <v>61</v>
      </c>
      <c r="M50" s="161" t="e">
        <f>NA()</f>
        <v>#N/A</v>
      </c>
      <c r="N50" s="161" t="e">
        <f>NA()</f>
        <v>#N/A</v>
      </c>
      <c r="O50" s="161">
        <f>IF(ISNUMBER('実質公債費比率（分子）の構造'!O$53),'実質公債費比率（分子）の構造'!O$53,NA())</f>
        <v>49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2086</v>
      </c>
      <c r="E56" s="160"/>
      <c r="F56" s="160"/>
      <c r="G56" s="160">
        <f>'将来負担比率（分子）の構造'!J$52</f>
        <v>1896</v>
      </c>
      <c r="H56" s="160"/>
      <c r="I56" s="160"/>
      <c r="J56" s="160">
        <f>'将来負担比率（分子）の構造'!K$52</f>
        <v>1748</v>
      </c>
      <c r="K56" s="160"/>
      <c r="L56" s="160"/>
      <c r="M56" s="160">
        <f>'将来負担比率（分子）の構造'!L$52</f>
        <v>1647</v>
      </c>
      <c r="N56" s="160"/>
      <c r="O56" s="160"/>
      <c r="P56" s="160">
        <f>'将来負担比率（分子）の構造'!M$52</f>
        <v>1597</v>
      </c>
    </row>
    <row r="57" spans="1:16">
      <c r="A57" s="160" t="s">
        <v>36</v>
      </c>
      <c r="B57" s="160"/>
      <c r="C57" s="160"/>
      <c r="D57" s="160">
        <f>'将来負担比率（分子）の構造'!I$51</f>
        <v>0</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2234</v>
      </c>
      <c r="E58" s="160"/>
      <c r="F58" s="160"/>
      <c r="G58" s="160">
        <f>'将来負担比率（分子）の構造'!J$50</f>
        <v>2324</v>
      </c>
      <c r="H58" s="160"/>
      <c r="I58" s="160"/>
      <c r="J58" s="160">
        <f>'将来負担比率（分子）の構造'!K$50</f>
        <v>2538</v>
      </c>
      <c r="K58" s="160"/>
      <c r="L58" s="160"/>
      <c r="M58" s="160">
        <f>'将来負担比率（分子）の構造'!L$50</f>
        <v>2771</v>
      </c>
      <c r="N58" s="160"/>
      <c r="O58" s="160"/>
      <c r="P58" s="160">
        <f>'将来負担比率（分子）の構造'!M$50</f>
        <v>2867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674</v>
      </c>
      <c r="C62" s="160"/>
      <c r="D62" s="160"/>
      <c r="E62" s="160">
        <f>'将来負担比率（分子）の構造'!J$45</f>
        <v>643</v>
      </c>
      <c r="F62" s="160"/>
      <c r="G62" s="160"/>
      <c r="H62" s="160">
        <f>'将来負担比率（分子）の構造'!K$45</f>
        <v>612</v>
      </c>
      <c r="I62" s="160"/>
      <c r="J62" s="160"/>
      <c r="K62" s="160">
        <f>'将来負担比率（分子）の構造'!L$45</f>
        <v>597</v>
      </c>
      <c r="L62" s="160"/>
      <c r="M62" s="160"/>
      <c r="N62" s="160">
        <f>'将来負担比率（分子）の構造'!M$45</f>
        <v>574</v>
      </c>
      <c r="O62" s="160"/>
      <c r="P62" s="160"/>
    </row>
    <row r="63" spans="1:16">
      <c r="A63" s="160" t="s">
        <v>28</v>
      </c>
      <c r="B63" s="160">
        <f>'将来負担比率（分子）の構造'!I$44</f>
        <v>5</v>
      </c>
      <c r="C63" s="160"/>
      <c r="D63" s="160"/>
      <c r="E63" s="160">
        <f>'将来負担比率（分子）の構造'!J$44</f>
        <v>17</v>
      </c>
      <c r="F63" s="160"/>
      <c r="G63" s="160"/>
      <c r="H63" s="160">
        <f>'将来負担比率（分子）の構造'!K$44</f>
        <v>33</v>
      </c>
      <c r="I63" s="160"/>
      <c r="J63" s="160"/>
      <c r="K63" s="160">
        <f>'将来負担比率（分子）の構造'!L$44</f>
        <v>39</v>
      </c>
      <c r="L63" s="160"/>
      <c r="M63" s="160"/>
      <c r="N63" s="160">
        <f>'将来負担比率（分子）の構造'!M$44</f>
        <v>34</v>
      </c>
      <c r="O63" s="160"/>
      <c r="P63" s="160"/>
    </row>
    <row r="64" spans="1:16">
      <c r="A64" s="160" t="s">
        <v>27</v>
      </c>
      <c r="B64" s="160">
        <f>'将来負担比率（分子）の構造'!I$43</f>
        <v>184</v>
      </c>
      <c r="C64" s="160"/>
      <c r="D64" s="160"/>
      <c r="E64" s="160">
        <f>'将来負担比率（分子）の構造'!J$43</f>
        <v>145</v>
      </c>
      <c r="F64" s="160"/>
      <c r="G64" s="160"/>
      <c r="H64" s="160">
        <f>'将来負担比率（分子）の構造'!K$43</f>
        <v>150</v>
      </c>
      <c r="I64" s="160"/>
      <c r="J64" s="160"/>
      <c r="K64" s="160">
        <f>'将来負担比率（分子）の構造'!L$43</f>
        <v>149</v>
      </c>
      <c r="L64" s="160"/>
      <c r="M64" s="160"/>
      <c r="N64" s="160">
        <f>'将来負担比率（分子）の構造'!M$43</f>
        <v>167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2200</v>
      </c>
      <c r="C66" s="160"/>
      <c r="D66" s="160"/>
      <c r="E66" s="160">
        <f>'将来負担比率（分子）の構造'!J$41</f>
        <v>1939</v>
      </c>
      <c r="F66" s="160"/>
      <c r="G66" s="160"/>
      <c r="H66" s="160">
        <f>'将来負担比率（分子）の構造'!K$41</f>
        <v>1748</v>
      </c>
      <c r="I66" s="160"/>
      <c r="J66" s="160"/>
      <c r="K66" s="160">
        <f>'将来負担比率（分子）の構造'!L$41</f>
        <v>1649</v>
      </c>
      <c r="L66" s="160"/>
      <c r="M66" s="160"/>
      <c r="N66" s="160">
        <f>'将来負担比率（分子）の構造'!M$41</f>
        <v>1609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815</v>
      </c>
      <c r="C72" s="164">
        <f>基金残高に係る経年分析!G55</f>
        <v>818</v>
      </c>
      <c r="D72" s="164">
        <f>基金残高に係る経年分析!H55</f>
        <v>820</v>
      </c>
    </row>
    <row r="73" spans="1:16">
      <c r="A73" s="163" t="s">
        <v>72</v>
      </c>
      <c r="B73" s="164">
        <f>基金残高に係る経年分析!F56</f>
        <v>426</v>
      </c>
      <c r="C73" s="164">
        <f>基金残高に係る経年分析!G56</f>
        <v>430</v>
      </c>
      <c r="D73" s="164">
        <f>基金残高に係る経年分析!H56</f>
        <v>432</v>
      </c>
    </row>
    <row r="74" spans="1:16">
      <c r="A74" s="163" t="s">
        <v>73</v>
      </c>
      <c r="B74" s="164">
        <f>基金残高に係る経年分析!F57</f>
        <v>1009</v>
      </c>
      <c r="C74" s="164">
        <f>基金残高に係る経年分析!G57</f>
        <v>1265</v>
      </c>
      <c r="D74" s="164">
        <f>基金残高に係る経年分析!H57</f>
        <v>1371</v>
      </c>
    </row>
  </sheetData>
  <sheetProtection algorithmName="SHA-512" hashValue="skzWWGDZQbuW5OcKk+0D5yGxInwIAkSO02HlN4Su8/KuLoNfkkQER02aUAC8vwKy+A3RM9eS6Sb3DFDaIv++DA==" saltValue="z+5dk4ZSbNsuu7HgNt7N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103243</v>
      </c>
      <c r="S5" s="611"/>
      <c r="T5" s="611"/>
      <c r="U5" s="611"/>
      <c r="V5" s="611"/>
      <c r="W5" s="611"/>
      <c r="X5" s="611"/>
      <c r="Y5" s="612"/>
      <c r="Z5" s="613">
        <v>4.3</v>
      </c>
      <c r="AA5" s="613"/>
      <c r="AB5" s="613"/>
      <c r="AC5" s="613"/>
      <c r="AD5" s="614">
        <v>103243</v>
      </c>
      <c r="AE5" s="614"/>
      <c r="AF5" s="614"/>
      <c r="AG5" s="614"/>
      <c r="AH5" s="614"/>
      <c r="AI5" s="614"/>
      <c r="AJ5" s="614"/>
      <c r="AK5" s="614"/>
      <c r="AL5" s="615">
        <v>7.9</v>
      </c>
      <c r="AM5" s="616"/>
      <c r="AN5" s="616"/>
      <c r="AO5" s="617"/>
      <c r="AP5" s="607" t="s">
        <v>218</v>
      </c>
      <c r="AQ5" s="608"/>
      <c r="AR5" s="608"/>
      <c r="AS5" s="608"/>
      <c r="AT5" s="608"/>
      <c r="AU5" s="608"/>
      <c r="AV5" s="608"/>
      <c r="AW5" s="608"/>
      <c r="AX5" s="608"/>
      <c r="AY5" s="608"/>
      <c r="AZ5" s="608"/>
      <c r="BA5" s="608"/>
      <c r="BB5" s="608"/>
      <c r="BC5" s="608"/>
      <c r="BD5" s="608"/>
      <c r="BE5" s="608"/>
      <c r="BF5" s="609"/>
      <c r="BG5" s="621">
        <v>103243</v>
      </c>
      <c r="BH5" s="622"/>
      <c r="BI5" s="622"/>
      <c r="BJ5" s="622"/>
      <c r="BK5" s="622"/>
      <c r="BL5" s="622"/>
      <c r="BM5" s="622"/>
      <c r="BN5" s="623"/>
      <c r="BO5" s="624">
        <v>100</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35003</v>
      </c>
      <c r="S6" s="622"/>
      <c r="T6" s="622"/>
      <c r="U6" s="622"/>
      <c r="V6" s="622"/>
      <c r="W6" s="622"/>
      <c r="X6" s="622"/>
      <c r="Y6" s="623"/>
      <c r="Z6" s="624">
        <v>1.5</v>
      </c>
      <c r="AA6" s="624"/>
      <c r="AB6" s="624"/>
      <c r="AC6" s="624"/>
      <c r="AD6" s="625">
        <v>35003</v>
      </c>
      <c r="AE6" s="625"/>
      <c r="AF6" s="625"/>
      <c r="AG6" s="625"/>
      <c r="AH6" s="625"/>
      <c r="AI6" s="625"/>
      <c r="AJ6" s="625"/>
      <c r="AK6" s="625"/>
      <c r="AL6" s="626">
        <v>2.7</v>
      </c>
      <c r="AM6" s="627"/>
      <c r="AN6" s="627"/>
      <c r="AO6" s="628"/>
      <c r="AP6" s="618" t="s">
        <v>224</v>
      </c>
      <c r="AQ6" s="619"/>
      <c r="AR6" s="619"/>
      <c r="AS6" s="619"/>
      <c r="AT6" s="619"/>
      <c r="AU6" s="619"/>
      <c r="AV6" s="619"/>
      <c r="AW6" s="619"/>
      <c r="AX6" s="619"/>
      <c r="AY6" s="619"/>
      <c r="AZ6" s="619"/>
      <c r="BA6" s="619"/>
      <c r="BB6" s="619"/>
      <c r="BC6" s="619"/>
      <c r="BD6" s="619"/>
      <c r="BE6" s="619"/>
      <c r="BF6" s="620"/>
      <c r="BG6" s="621">
        <v>103243</v>
      </c>
      <c r="BH6" s="622"/>
      <c r="BI6" s="622"/>
      <c r="BJ6" s="622"/>
      <c r="BK6" s="622"/>
      <c r="BL6" s="622"/>
      <c r="BM6" s="622"/>
      <c r="BN6" s="623"/>
      <c r="BO6" s="624">
        <v>100</v>
      </c>
      <c r="BP6" s="624"/>
      <c r="BQ6" s="624"/>
      <c r="BR6" s="624"/>
      <c r="BS6" s="625" t="s">
        <v>131</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36184</v>
      </c>
      <c r="CS6" s="622"/>
      <c r="CT6" s="622"/>
      <c r="CU6" s="622"/>
      <c r="CV6" s="622"/>
      <c r="CW6" s="622"/>
      <c r="CX6" s="622"/>
      <c r="CY6" s="623"/>
      <c r="CZ6" s="615">
        <v>1.7</v>
      </c>
      <c r="DA6" s="616"/>
      <c r="DB6" s="616"/>
      <c r="DC6" s="635"/>
      <c r="DD6" s="630" t="s">
        <v>219</v>
      </c>
      <c r="DE6" s="622"/>
      <c r="DF6" s="622"/>
      <c r="DG6" s="622"/>
      <c r="DH6" s="622"/>
      <c r="DI6" s="622"/>
      <c r="DJ6" s="622"/>
      <c r="DK6" s="622"/>
      <c r="DL6" s="622"/>
      <c r="DM6" s="622"/>
      <c r="DN6" s="622"/>
      <c r="DO6" s="622"/>
      <c r="DP6" s="623"/>
      <c r="DQ6" s="630">
        <v>36184</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262</v>
      </c>
      <c r="S7" s="622"/>
      <c r="T7" s="622"/>
      <c r="U7" s="622"/>
      <c r="V7" s="622"/>
      <c r="W7" s="622"/>
      <c r="X7" s="622"/>
      <c r="Y7" s="623"/>
      <c r="Z7" s="624">
        <v>0</v>
      </c>
      <c r="AA7" s="624"/>
      <c r="AB7" s="624"/>
      <c r="AC7" s="624"/>
      <c r="AD7" s="625">
        <v>262</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38973</v>
      </c>
      <c r="BH7" s="622"/>
      <c r="BI7" s="622"/>
      <c r="BJ7" s="622"/>
      <c r="BK7" s="622"/>
      <c r="BL7" s="622"/>
      <c r="BM7" s="622"/>
      <c r="BN7" s="623"/>
      <c r="BO7" s="624">
        <v>37.700000000000003</v>
      </c>
      <c r="BP7" s="624"/>
      <c r="BQ7" s="624"/>
      <c r="BR7" s="624"/>
      <c r="BS7" s="625" t="s">
        <v>219</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432956</v>
      </c>
      <c r="CS7" s="622"/>
      <c r="CT7" s="622"/>
      <c r="CU7" s="622"/>
      <c r="CV7" s="622"/>
      <c r="CW7" s="622"/>
      <c r="CX7" s="622"/>
      <c r="CY7" s="623"/>
      <c r="CZ7" s="624">
        <v>20.6</v>
      </c>
      <c r="DA7" s="624"/>
      <c r="DB7" s="624"/>
      <c r="DC7" s="624"/>
      <c r="DD7" s="630">
        <v>17105</v>
      </c>
      <c r="DE7" s="622"/>
      <c r="DF7" s="622"/>
      <c r="DG7" s="622"/>
      <c r="DH7" s="622"/>
      <c r="DI7" s="622"/>
      <c r="DJ7" s="622"/>
      <c r="DK7" s="622"/>
      <c r="DL7" s="622"/>
      <c r="DM7" s="622"/>
      <c r="DN7" s="622"/>
      <c r="DO7" s="622"/>
      <c r="DP7" s="623"/>
      <c r="DQ7" s="630">
        <v>367171</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996</v>
      </c>
      <c r="S8" s="622"/>
      <c r="T8" s="622"/>
      <c r="U8" s="622"/>
      <c r="V8" s="622"/>
      <c r="W8" s="622"/>
      <c r="X8" s="622"/>
      <c r="Y8" s="623"/>
      <c r="Z8" s="624">
        <v>0</v>
      </c>
      <c r="AA8" s="624"/>
      <c r="AB8" s="624"/>
      <c r="AC8" s="624"/>
      <c r="AD8" s="625">
        <v>996</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3152</v>
      </c>
      <c r="BH8" s="622"/>
      <c r="BI8" s="622"/>
      <c r="BJ8" s="622"/>
      <c r="BK8" s="622"/>
      <c r="BL8" s="622"/>
      <c r="BM8" s="622"/>
      <c r="BN8" s="623"/>
      <c r="BO8" s="624">
        <v>3.1</v>
      </c>
      <c r="BP8" s="624"/>
      <c r="BQ8" s="624"/>
      <c r="BR8" s="624"/>
      <c r="BS8" s="630" t="s">
        <v>231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398640</v>
      </c>
      <c r="CS8" s="622"/>
      <c r="CT8" s="622"/>
      <c r="CU8" s="622"/>
      <c r="CV8" s="622"/>
      <c r="CW8" s="622"/>
      <c r="CX8" s="622"/>
      <c r="CY8" s="623"/>
      <c r="CZ8" s="624">
        <v>19</v>
      </c>
      <c r="DA8" s="624"/>
      <c r="DB8" s="624"/>
      <c r="DC8" s="624"/>
      <c r="DD8" s="630">
        <v>2268</v>
      </c>
      <c r="DE8" s="622"/>
      <c r="DF8" s="622"/>
      <c r="DG8" s="622"/>
      <c r="DH8" s="622"/>
      <c r="DI8" s="622"/>
      <c r="DJ8" s="622"/>
      <c r="DK8" s="622"/>
      <c r="DL8" s="622"/>
      <c r="DM8" s="622"/>
      <c r="DN8" s="622"/>
      <c r="DO8" s="622"/>
      <c r="DP8" s="623"/>
      <c r="DQ8" s="630">
        <v>267419</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984</v>
      </c>
      <c r="S9" s="622"/>
      <c r="T9" s="622"/>
      <c r="U9" s="622"/>
      <c r="V9" s="622"/>
      <c r="W9" s="622"/>
      <c r="X9" s="622"/>
      <c r="Y9" s="623"/>
      <c r="Z9" s="624">
        <v>0</v>
      </c>
      <c r="AA9" s="624"/>
      <c r="AB9" s="624"/>
      <c r="AC9" s="624"/>
      <c r="AD9" s="625">
        <v>984</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33111</v>
      </c>
      <c r="BH9" s="622"/>
      <c r="BI9" s="622"/>
      <c r="BJ9" s="622"/>
      <c r="BK9" s="622"/>
      <c r="BL9" s="622"/>
      <c r="BM9" s="622"/>
      <c r="BN9" s="623"/>
      <c r="BO9" s="624">
        <v>32.1</v>
      </c>
      <c r="BP9" s="624"/>
      <c r="BQ9" s="624"/>
      <c r="BR9" s="624"/>
      <c r="BS9" s="630" t="s">
        <v>231</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142572</v>
      </c>
      <c r="CS9" s="622"/>
      <c r="CT9" s="622"/>
      <c r="CU9" s="622"/>
      <c r="CV9" s="622"/>
      <c r="CW9" s="622"/>
      <c r="CX9" s="622"/>
      <c r="CY9" s="623"/>
      <c r="CZ9" s="624">
        <v>6.8</v>
      </c>
      <c r="DA9" s="624"/>
      <c r="DB9" s="624"/>
      <c r="DC9" s="624"/>
      <c r="DD9" s="630">
        <v>6719</v>
      </c>
      <c r="DE9" s="622"/>
      <c r="DF9" s="622"/>
      <c r="DG9" s="622"/>
      <c r="DH9" s="622"/>
      <c r="DI9" s="622"/>
      <c r="DJ9" s="622"/>
      <c r="DK9" s="622"/>
      <c r="DL9" s="622"/>
      <c r="DM9" s="622"/>
      <c r="DN9" s="622"/>
      <c r="DO9" s="622"/>
      <c r="DP9" s="623"/>
      <c r="DQ9" s="630">
        <v>132378</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219</v>
      </c>
      <c r="S10" s="622"/>
      <c r="T10" s="622"/>
      <c r="U10" s="622"/>
      <c r="V10" s="622"/>
      <c r="W10" s="622"/>
      <c r="X10" s="622"/>
      <c r="Y10" s="623"/>
      <c r="Z10" s="624" t="s">
        <v>231</v>
      </c>
      <c r="AA10" s="624"/>
      <c r="AB10" s="624"/>
      <c r="AC10" s="624"/>
      <c r="AD10" s="625" t="s">
        <v>219</v>
      </c>
      <c r="AE10" s="625"/>
      <c r="AF10" s="625"/>
      <c r="AG10" s="625"/>
      <c r="AH10" s="625"/>
      <c r="AI10" s="625"/>
      <c r="AJ10" s="625"/>
      <c r="AK10" s="625"/>
      <c r="AL10" s="626" t="s">
        <v>219</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2423</v>
      </c>
      <c r="BH10" s="622"/>
      <c r="BI10" s="622"/>
      <c r="BJ10" s="622"/>
      <c r="BK10" s="622"/>
      <c r="BL10" s="622"/>
      <c r="BM10" s="622"/>
      <c r="BN10" s="623"/>
      <c r="BO10" s="624">
        <v>2.2999999999999998</v>
      </c>
      <c r="BP10" s="624"/>
      <c r="BQ10" s="624"/>
      <c r="BR10" s="624"/>
      <c r="BS10" s="630" t="s">
        <v>219</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t="s">
        <v>219</v>
      </c>
      <c r="CS10" s="622"/>
      <c r="CT10" s="622"/>
      <c r="CU10" s="622"/>
      <c r="CV10" s="622"/>
      <c r="CW10" s="622"/>
      <c r="CX10" s="622"/>
      <c r="CY10" s="623"/>
      <c r="CZ10" s="624" t="s">
        <v>231</v>
      </c>
      <c r="DA10" s="624"/>
      <c r="DB10" s="624"/>
      <c r="DC10" s="624"/>
      <c r="DD10" s="630" t="s">
        <v>219</v>
      </c>
      <c r="DE10" s="622"/>
      <c r="DF10" s="622"/>
      <c r="DG10" s="622"/>
      <c r="DH10" s="622"/>
      <c r="DI10" s="622"/>
      <c r="DJ10" s="622"/>
      <c r="DK10" s="622"/>
      <c r="DL10" s="622"/>
      <c r="DM10" s="622"/>
      <c r="DN10" s="622"/>
      <c r="DO10" s="622"/>
      <c r="DP10" s="623"/>
      <c r="DQ10" s="630" t="s">
        <v>131</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219</v>
      </c>
      <c r="S11" s="622"/>
      <c r="T11" s="622"/>
      <c r="U11" s="622"/>
      <c r="V11" s="622"/>
      <c r="W11" s="622"/>
      <c r="X11" s="622"/>
      <c r="Y11" s="623"/>
      <c r="Z11" s="624" t="s">
        <v>219</v>
      </c>
      <c r="AA11" s="624"/>
      <c r="AB11" s="624"/>
      <c r="AC11" s="624"/>
      <c r="AD11" s="625" t="s">
        <v>219</v>
      </c>
      <c r="AE11" s="625"/>
      <c r="AF11" s="625"/>
      <c r="AG11" s="625"/>
      <c r="AH11" s="625"/>
      <c r="AI11" s="625"/>
      <c r="AJ11" s="625"/>
      <c r="AK11" s="625"/>
      <c r="AL11" s="626" t="s">
        <v>219</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287</v>
      </c>
      <c r="BH11" s="622"/>
      <c r="BI11" s="622"/>
      <c r="BJ11" s="622"/>
      <c r="BK11" s="622"/>
      <c r="BL11" s="622"/>
      <c r="BM11" s="622"/>
      <c r="BN11" s="623"/>
      <c r="BO11" s="624">
        <v>0.3</v>
      </c>
      <c r="BP11" s="624"/>
      <c r="BQ11" s="624"/>
      <c r="BR11" s="624"/>
      <c r="BS11" s="630" t="s">
        <v>131</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100928</v>
      </c>
      <c r="CS11" s="622"/>
      <c r="CT11" s="622"/>
      <c r="CU11" s="622"/>
      <c r="CV11" s="622"/>
      <c r="CW11" s="622"/>
      <c r="CX11" s="622"/>
      <c r="CY11" s="623"/>
      <c r="CZ11" s="624">
        <v>4.8</v>
      </c>
      <c r="DA11" s="624"/>
      <c r="DB11" s="624"/>
      <c r="DC11" s="624"/>
      <c r="DD11" s="630">
        <v>33124</v>
      </c>
      <c r="DE11" s="622"/>
      <c r="DF11" s="622"/>
      <c r="DG11" s="622"/>
      <c r="DH11" s="622"/>
      <c r="DI11" s="622"/>
      <c r="DJ11" s="622"/>
      <c r="DK11" s="622"/>
      <c r="DL11" s="622"/>
      <c r="DM11" s="622"/>
      <c r="DN11" s="622"/>
      <c r="DO11" s="622"/>
      <c r="DP11" s="623"/>
      <c r="DQ11" s="630">
        <v>51204</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25563</v>
      </c>
      <c r="S12" s="622"/>
      <c r="T12" s="622"/>
      <c r="U12" s="622"/>
      <c r="V12" s="622"/>
      <c r="W12" s="622"/>
      <c r="X12" s="622"/>
      <c r="Y12" s="623"/>
      <c r="Z12" s="624">
        <v>1.1000000000000001</v>
      </c>
      <c r="AA12" s="624"/>
      <c r="AB12" s="624"/>
      <c r="AC12" s="624"/>
      <c r="AD12" s="625">
        <v>25563</v>
      </c>
      <c r="AE12" s="625"/>
      <c r="AF12" s="625"/>
      <c r="AG12" s="625"/>
      <c r="AH12" s="625"/>
      <c r="AI12" s="625"/>
      <c r="AJ12" s="625"/>
      <c r="AK12" s="625"/>
      <c r="AL12" s="626">
        <v>2</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55534</v>
      </c>
      <c r="BH12" s="622"/>
      <c r="BI12" s="622"/>
      <c r="BJ12" s="622"/>
      <c r="BK12" s="622"/>
      <c r="BL12" s="622"/>
      <c r="BM12" s="622"/>
      <c r="BN12" s="623"/>
      <c r="BO12" s="624">
        <v>53.8</v>
      </c>
      <c r="BP12" s="624"/>
      <c r="BQ12" s="624"/>
      <c r="BR12" s="624"/>
      <c r="BS12" s="630" t="s">
        <v>231</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102770</v>
      </c>
      <c r="CS12" s="622"/>
      <c r="CT12" s="622"/>
      <c r="CU12" s="622"/>
      <c r="CV12" s="622"/>
      <c r="CW12" s="622"/>
      <c r="CX12" s="622"/>
      <c r="CY12" s="623"/>
      <c r="CZ12" s="624">
        <v>4.9000000000000004</v>
      </c>
      <c r="DA12" s="624"/>
      <c r="DB12" s="624"/>
      <c r="DC12" s="624"/>
      <c r="DD12" s="630">
        <v>15595</v>
      </c>
      <c r="DE12" s="622"/>
      <c r="DF12" s="622"/>
      <c r="DG12" s="622"/>
      <c r="DH12" s="622"/>
      <c r="DI12" s="622"/>
      <c r="DJ12" s="622"/>
      <c r="DK12" s="622"/>
      <c r="DL12" s="622"/>
      <c r="DM12" s="622"/>
      <c r="DN12" s="622"/>
      <c r="DO12" s="622"/>
      <c r="DP12" s="623"/>
      <c r="DQ12" s="630">
        <v>74072</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24" t="s">
        <v>219</v>
      </c>
      <c r="AA13" s="624"/>
      <c r="AB13" s="624"/>
      <c r="AC13" s="624"/>
      <c r="AD13" s="625" t="s">
        <v>219</v>
      </c>
      <c r="AE13" s="625"/>
      <c r="AF13" s="625"/>
      <c r="AG13" s="625"/>
      <c r="AH13" s="625"/>
      <c r="AI13" s="625"/>
      <c r="AJ13" s="625"/>
      <c r="AK13" s="625"/>
      <c r="AL13" s="626" t="s">
        <v>231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55534</v>
      </c>
      <c r="BH13" s="622"/>
      <c r="BI13" s="622"/>
      <c r="BJ13" s="622"/>
      <c r="BK13" s="622"/>
      <c r="BL13" s="622"/>
      <c r="BM13" s="622"/>
      <c r="BN13" s="623"/>
      <c r="BO13" s="624">
        <v>53.8</v>
      </c>
      <c r="BP13" s="624"/>
      <c r="BQ13" s="624"/>
      <c r="BR13" s="624"/>
      <c r="BS13" s="630" t="s">
        <v>219</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356657</v>
      </c>
      <c r="CS13" s="622"/>
      <c r="CT13" s="622"/>
      <c r="CU13" s="622"/>
      <c r="CV13" s="622"/>
      <c r="CW13" s="622"/>
      <c r="CX13" s="622"/>
      <c r="CY13" s="623"/>
      <c r="CZ13" s="624">
        <v>17</v>
      </c>
      <c r="DA13" s="624"/>
      <c r="DB13" s="624"/>
      <c r="DC13" s="624"/>
      <c r="DD13" s="630">
        <v>284721</v>
      </c>
      <c r="DE13" s="622"/>
      <c r="DF13" s="622"/>
      <c r="DG13" s="622"/>
      <c r="DH13" s="622"/>
      <c r="DI13" s="622"/>
      <c r="DJ13" s="622"/>
      <c r="DK13" s="622"/>
      <c r="DL13" s="622"/>
      <c r="DM13" s="622"/>
      <c r="DN13" s="622"/>
      <c r="DO13" s="622"/>
      <c r="DP13" s="623"/>
      <c r="DQ13" s="630">
        <v>113102</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219</v>
      </c>
      <c r="S14" s="622"/>
      <c r="T14" s="622"/>
      <c r="U14" s="622"/>
      <c r="V14" s="622"/>
      <c r="W14" s="622"/>
      <c r="X14" s="622"/>
      <c r="Y14" s="623"/>
      <c r="Z14" s="624" t="s">
        <v>219</v>
      </c>
      <c r="AA14" s="624"/>
      <c r="AB14" s="624"/>
      <c r="AC14" s="624"/>
      <c r="AD14" s="625" t="s">
        <v>231</v>
      </c>
      <c r="AE14" s="625"/>
      <c r="AF14" s="625"/>
      <c r="AG14" s="625"/>
      <c r="AH14" s="625"/>
      <c r="AI14" s="625"/>
      <c r="AJ14" s="625"/>
      <c r="AK14" s="625"/>
      <c r="AL14" s="626" t="s">
        <v>219</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6554</v>
      </c>
      <c r="BH14" s="622"/>
      <c r="BI14" s="622"/>
      <c r="BJ14" s="622"/>
      <c r="BK14" s="622"/>
      <c r="BL14" s="622"/>
      <c r="BM14" s="622"/>
      <c r="BN14" s="623"/>
      <c r="BO14" s="624">
        <v>6.3</v>
      </c>
      <c r="BP14" s="624"/>
      <c r="BQ14" s="624"/>
      <c r="BR14" s="624"/>
      <c r="BS14" s="630" t="s">
        <v>231</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126869</v>
      </c>
      <c r="CS14" s="622"/>
      <c r="CT14" s="622"/>
      <c r="CU14" s="622"/>
      <c r="CV14" s="622"/>
      <c r="CW14" s="622"/>
      <c r="CX14" s="622"/>
      <c r="CY14" s="623"/>
      <c r="CZ14" s="624">
        <v>6</v>
      </c>
      <c r="DA14" s="624"/>
      <c r="DB14" s="624"/>
      <c r="DC14" s="624"/>
      <c r="DD14" s="630">
        <v>29019</v>
      </c>
      <c r="DE14" s="622"/>
      <c r="DF14" s="622"/>
      <c r="DG14" s="622"/>
      <c r="DH14" s="622"/>
      <c r="DI14" s="622"/>
      <c r="DJ14" s="622"/>
      <c r="DK14" s="622"/>
      <c r="DL14" s="622"/>
      <c r="DM14" s="622"/>
      <c r="DN14" s="622"/>
      <c r="DO14" s="622"/>
      <c r="DP14" s="623"/>
      <c r="DQ14" s="630">
        <v>95971</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11551</v>
      </c>
      <c r="S15" s="622"/>
      <c r="T15" s="622"/>
      <c r="U15" s="622"/>
      <c r="V15" s="622"/>
      <c r="W15" s="622"/>
      <c r="X15" s="622"/>
      <c r="Y15" s="623"/>
      <c r="Z15" s="624">
        <v>0.5</v>
      </c>
      <c r="AA15" s="624"/>
      <c r="AB15" s="624"/>
      <c r="AC15" s="624"/>
      <c r="AD15" s="625">
        <v>11551</v>
      </c>
      <c r="AE15" s="625"/>
      <c r="AF15" s="625"/>
      <c r="AG15" s="625"/>
      <c r="AH15" s="625"/>
      <c r="AI15" s="625"/>
      <c r="AJ15" s="625"/>
      <c r="AK15" s="625"/>
      <c r="AL15" s="626">
        <v>0.9</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2182</v>
      </c>
      <c r="BH15" s="622"/>
      <c r="BI15" s="622"/>
      <c r="BJ15" s="622"/>
      <c r="BK15" s="622"/>
      <c r="BL15" s="622"/>
      <c r="BM15" s="622"/>
      <c r="BN15" s="623"/>
      <c r="BO15" s="624">
        <v>2.1</v>
      </c>
      <c r="BP15" s="624"/>
      <c r="BQ15" s="624"/>
      <c r="BR15" s="624"/>
      <c r="BS15" s="630" t="s">
        <v>231</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153843</v>
      </c>
      <c r="CS15" s="622"/>
      <c r="CT15" s="622"/>
      <c r="CU15" s="622"/>
      <c r="CV15" s="622"/>
      <c r="CW15" s="622"/>
      <c r="CX15" s="622"/>
      <c r="CY15" s="623"/>
      <c r="CZ15" s="624">
        <v>7.3</v>
      </c>
      <c r="DA15" s="624"/>
      <c r="DB15" s="624"/>
      <c r="DC15" s="624"/>
      <c r="DD15" s="630">
        <v>9813</v>
      </c>
      <c r="DE15" s="622"/>
      <c r="DF15" s="622"/>
      <c r="DG15" s="622"/>
      <c r="DH15" s="622"/>
      <c r="DI15" s="622"/>
      <c r="DJ15" s="622"/>
      <c r="DK15" s="622"/>
      <c r="DL15" s="622"/>
      <c r="DM15" s="622"/>
      <c r="DN15" s="622"/>
      <c r="DO15" s="622"/>
      <c r="DP15" s="623"/>
      <c r="DQ15" s="630">
        <v>135264</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219</v>
      </c>
      <c r="S16" s="622"/>
      <c r="T16" s="622"/>
      <c r="U16" s="622"/>
      <c r="V16" s="622"/>
      <c r="W16" s="622"/>
      <c r="X16" s="622"/>
      <c r="Y16" s="623"/>
      <c r="Z16" s="624" t="s">
        <v>131</v>
      </c>
      <c r="AA16" s="624"/>
      <c r="AB16" s="624"/>
      <c r="AC16" s="624"/>
      <c r="AD16" s="625" t="s">
        <v>131</v>
      </c>
      <c r="AE16" s="625"/>
      <c r="AF16" s="625"/>
      <c r="AG16" s="625"/>
      <c r="AH16" s="625"/>
      <c r="AI16" s="625"/>
      <c r="AJ16" s="625"/>
      <c r="AK16" s="625"/>
      <c r="AL16" s="626" t="s">
        <v>219</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219</v>
      </c>
      <c r="BH16" s="622"/>
      <c r="BI16" s="622"/>
      <c r="BJ16" s="622"/>
      <c r="BK16" s="622"/>
      <c r="BL16" s="622"/>
      <c r="BM16" s="622"/>
      <c r="BN16" s="623"/>
      <c r="BO16" s="624" t="s">
        <v>219</v>
      </c>
      <c r="BP16" s="624"/>
      <c r="BQ16" s="624"/>
      <c r="BR16" s="624"/>
      <c r="BS16" s="630" t="s">
        <v>131</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8870</v>
      </c>
      <c r="CS16" s="622"/>
      <c r="CT16" s="622"/>
      <c r="CU16" s="622"/>
      <c r="CV16" s="622"/>
      <c r="CW16" s="622"/>
      <c r="CX16" s="622"/>
      <c r="CY16" s="623"/>
      <c r="CZ16" s="624">
        <v>0.4</v>
      </c>
      <c r="DA16" s="624"/>
      <c r="DB16" s="624"/>
      <c r="DC16" s="624"/>
      <c r="DD16" s="630" t="s">
        <v>231</v>
      </c>
      <c r="DE16" s="622"/>
      <c r="DF16" s="622"/>
      <c r="DG16" s="622"/>
      <c r="DH16" s="622"/>
      <c r="DI16" s="622"/>
      <c r="DJ16" s="622"/>
      <c r="DK16" s="622"/>
      <c r="DL16" s="622"/>
      <c r="DM16" s="622"/>
      <c r="DN16" s="622"/>
      <c r="DO16" s="622"/>
      <c r="DP16" s="623"/>
      <c r="DQ16" s="630">
        <v>1473</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53</v>
      </c>
      <c r="S17" s="622"/>
      <c r="T17" s="622"/>
      <c r="U17" s="622"/>
      <c r="V17" s="622"/>
      <c r="W17" s="622"/>
      <c r="X17" s="622"/>
      <c r="Y17" s="623"/>
      <c r="Z17" s="624">
        <v>0</v>
      </c>
      <c r="AA17" s="624"/>
      <c r="AB17" s="624"/>
      <c r="AC17" s="624"/>
      <c r="AD17" s="625">
        <v>53</v>
      </c>
      <c r="AE17" s="625"/>
      <c r="AF17" s="625"/>
      <c r="AG17" s="625"/>
      <c r="AH17" s="625"/>
      <c r="AI17" s="625"/>
      <c r="AJ17" s="625"/>
      <c r="AK17" s="625"/>
      <c r="AL17" s="626">
        <v>0</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219</v>
      </c>
      <c r="BH17" s="622"/>
      <c r="BI17" s="622"/>
      <c r="BJ17" s="622"/>
      <c r="BK17" s="622"/>
      <c r="BL17" s="622"/>
      <c r="BM17" s="622"/>
      <c r="BN17" s="623"/>
      <c r="BO17" s="624" t="s">
        <v>219</v>
      </c>
      <c r="BP17" s="624"/>
      <c r="BQ17" s="624"/>
      <c r="BR17" s="624"/>
      <c r="BS17" s="630" t="s">
        <v>219</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238898</v>
      </c>
      <c r="CS17" s="622"/>
      <c r="CT17" s="622"/>
      <c r="CU17" s="622"/>
      <c r="CV17" s="622"/>
      <c r="CW17" s="622"/>
      <c r="CX17" s="622"/>
      <c r="CY17" s="623"/>
      <c r="CZ17" s="624">
        <v>11.4</v>
      </c>
      <c r="DA17" s="624"/>
      <c r="DB17" s="624"/>
      <c r="DC17" s="624"/>
      <c r="DD17" s="630" t="s">
        <v>131</v>
      </c>
      <c r="DE17" s="622"/>
      <c r="DF17" s="622"/>
      <c r="DG17" s="622"/>
      <c r="DH17" s="622"/>
      <c r="DI17" s="622"/>
      <c r="DJ17" s="622"/>
      <c r="DK17" s="622"/>
      <c r="DL17" s="622"/>
      <c r="DM17" s="622"/>
      <c r="DN17" s="622"/>
      <c r="DO17" s="622"/>
      <c r="DP17" s="623"/>
      <c r="DQ17" s="630">
        <v>238590</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1287136</v>
      </c>
      <c r="S18" s="622"/>
      <c r="T18" s="622"/>
      <c r="U18" s="622"/>
      <c r="V18" s="622"/>
      <c r="W18" s="622"/>
      <c r="X18" s="622"/>
      <c r="Y18" s="623"/>
      <c r="Z18" s="624">
        <v>53.3</v>
      </c>
      <c r="AA18" s="624"/>
      <c r="AB18" s="624"/>
      <c r="AC18" s="624"/>
      <c r="AD18" s="625">
        <v>1124266</v>
      </c>
      <c r="AE18" s="625"/>
      <c r="AF18" s="625"/>
      <c r="AG18" s="625"/>
      <c r="AH18" s="625"/>
      <c r="AI18" s="625"/>
      <c r="AJ18" s="625"/>
      <c r="AK18" s="625"/>
      <c r="AL18" s="626">
        <v>85.9</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219</v>
      </c>
      <c r="BH18" s="622"/>
      <c r="BI18" s="622"/>
      <c r="BJ18" s="622"/>
      <c r="BK18" s="622"/>
      <c r="BL18" s="622"/>
      <c r="BM18" s="622"/>
      <c r="BN18" s="623"/>
      <c r="BO18" s="624" t="s">
        <v>131</v>
      </c>
      <c r="BP18" s="624"/>
      <c r="BQ18" s="624"/>
      <c r="BR18" s="624"/>
      <c r="BS18" s="630" t="s">
        <v>231</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219</v>
      </c>
      <c r="CS18" s="622"/>
      <c r="CT18" s="622"/>
      <c r="CU18" s="622"/>
      <c r="CV18" s="622"/>
      <c r="CW18" s="622"/>
      <c r="CX18" s="622"/>
      <c r="CY18" s="623"/>
      <c r="CZ18" s="624" t="s">
        <v>219</v>
      </c>
      <c r="DA18" s="624"/>
      <c r="DB18" s="624"/>
      <c r="DC18" s="624"/>
      <c r="DD18" s="630" t="s">
        <v>231</v>
      </c>
      <c r="DE18" s="622"/>
      <c r="DF18" s="622"/>
      <c r="DG18" s="622"/>
      <c r="DH18" s="622"/>
      <c r="DI18" s="622"/>
      <c r="DJ18" s="622"/>
      <c r="DK18" s="622"/>
      <c r="DL18" s="622"/>
      <c r="DM18" s="622"/>
      <c r="DN18" s="622"/>
      <c r="DO18" s="622"/>
      <c r="DP18" s="623"/>
      <c r="DQ18" s="630" t="s">
        <v>231</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1124266</v>
      </c>
      <c r="S19" s="622"/>
      <c r="T19" s="622"/>
      <c r="U19" s="622"/>
      <c r="V19" s="622"/>
      <c r="W19" s="622"/>
      <c r="X19" s="622"/>
      <c r="Y19" s="623"/>
      <c r="Z19" s="624">
        <v>46.6</v>
      </c>
      <c r="AA19" s="624"/>
      <c r="AB19" s="624"/>
      <c r="AC19" s="624"/>
      <c r="AD19" s="625">
        <v>1124266</v>
      </c>
      <c r="AE19" s="625"/>
      <c r="AF19" s="625"/>
      <c r="AG19" s="625"/>
      <c r="AH19" s="625"/>
      <c r="AI19" s="625"/>
      <c r="AJ19" s="625"/>
      <c r="AK19" s="625"/>
      <c r="AL19" s="626">
        <v>85.9</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219</v>
      </c>
      <c r="BH19" s="622"/>
      <c r="BI19" s="622"/>
      <c r="BJ19" s="622"/>
      <c r="BK19" s="622"/>
      <c r="BL19" s="622"/>
      <c r="BM19" s="622"/>
      <c r="BN19" s="623"/>
      <c r="BO19" s="624" t="s">
        <v>219</v>
      </c>
      <c r="BP19" s="624"/>
      <c r="BQ19" s="624"/>
      <c r="BR19" s="624"/>
      <c r="BS19" s="630" t="s">
        <v>231</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231</v>
      </c>
      <c r="CS19" s="622"/>
      <c r="CT19" s="622"/>
      <c r="CU19" s="622"/>
      <c r="CV19" s="622"/>
      <c r="CW19" s="622"/>
      <c r="CX19" s="622"/>
      <c r="CY19" s="623"/>
      <c r="CZ19" s="624" t="s">
        <v>219</v>
      </c>
      <c r="DA19" s="624"/>
      <c r="DB19" s="624"/>
      <c r="DC19" s="624"/>
      <c r="DD19" s="630" t="s">
        <v>219</v>
      </c>
      <c r="DE19" s="622"/>
      <c r="DF19" s="622"/>
      <c r="DG19" s="622"/>
      <c r="DH19" s="622"/>
      <c r="DI19" s="622"/>
      <c r="DJ19" s="622"/>
      <c r="DK19" s="622"/>
      <c r="DL19" s="622"/>
      <c r="DM19" s="622"/>
      <c r="DN19" s="622"/>
      <c r="DO19" s="622"/>
      <c r="DP19" s="623"/>
      <c r="DQ19" s="630" t="s">
        <v>219</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162870</v>
      </c>
      <c r="S20" s="622"/>
      <c r="T20" s="622"/>
      <c r="U20" s="622"/>
      <c r="V20" s="622"/>
      <c r="W20" s="622"/>
      <c r="X20" s="622"/>
      <c r="Y20" s="623"/>
      <c r="Z20" s="624">
        <v>6.7</v>
      </c>
      <c r="AA20" s="624"/>
      <c r="AB20" s="624"/>
      <c r="AC20" s="624"/>
      <c r="AD20" s="625" t="s">
        <v>219</v>
      </c>
      <c r="AE20" s="625"/>
      <c r="AF20" s="625"/>
      <c r="AG20" s="625"/>
      <c r="AH20" s="625"/>
      <c r="AI20" s="625"/>
      <c r="AJ20" s="625"/>
      <c r="AK20" s="625"/>
      <c r="AL20" s="626" t="s">
        <v>219</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231</v>
      </c>
      <c r="BH20" s="622"/>
      <c r="BI20" s="622"/>
      <c r="BJ20" s="622"/>
      <c r="BK20" s="622"/>
      <c r="BL20" s="622"/>
      <c r="BM20" s="622"/>
      <c r="BN20" s="623"/>
      <c r="BO20" s="624" t="s">
        <v>219</v>
      </c>
      <c r="BP20" s="624"/>
      <c r="BQ20" s="624"/>
      <c r="BR20" s="624"/>
      <c r="BS20" s="630" t="s">
        <v>131</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2099187</v>
      </c>
      <c r="CS20" s="622"/>
      <c r="CT20" s="622"/>
      <c r="CU20" s="622"/>
      <c r="CV20" s="622"/>
      <c r="CW20" s="622"/>
      <c r="CX20" s="622"/>
      <c r="CY20" s="623"/>
      <c r="CZ20" s="624">
        <v>100</v>
      </c>
      <c r="DA20" s="624"/>
      <c r="DB20" s="624"/>
      <c r="DC20" s="624"/>
      <c r="DD20" s="630">
        <v>398364</v>
      </c>
      <c r="DE20" s="622"/>
      <c r="DF20" s="622"/>
      <c r="DG20" s="622"/>
      <c r="DH20" s="622"/>
      <c r="DI20" s="622"/>
      <c r="DJ20" s="622"/>
      <c r="DK20" s="622"/>
      <c r="DL20" s="622"/>
      <c r="DM20" s="622"/>
      <c r="DN20" s="622"/>
      <c r="DO20" s="622"/>
      <c r="DP20" s="623"/>
      <c r="DQ20" s="630">
        <v>1512828</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219</v>
      </c>
      <c r="S21" s="622"/>
      <c r="T21" s="622"/>
      <c r="U21" s="622"/>
      <c r="V21" s="622"/>
      <c r="W21" s="622"/>
      <c r="X21" s="622"/>
      <c r="Y21" s="623"/>
      <c r="Z21" s="624" t="s">
        <v>131</v>
      </c>
      <c r="AA21" s="624"/>
      <c r="AB21" s="624"/>
      <c r="AC21" s="624"/>
      <c r="AD21" s="625" t="s">
        <v>231</v>
      </c>
      <c r="AE21" s="625"/>
      <c r="AF21" s="625"/>
      <c r="AG21" s="625"/>
      <c r="AH21" s="625"/>
      <c r="AI21" s="625"/>
      <c r="AJ21" s="625"/>
      <c r="AK21" s="625"/>
      <c r="AL21" s="626" t="s">
        <v>219</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231</v>
      </c>
      <c r="BH21" s="622"/>
      <c r="BI21" s="622"/>
      <c r="BJ21" s="622"/>
      <c r="BK21" s="622"/>
      <c r="BL21" s="622"/>
      <c r="BM21" s="622"/>
      <c r="BN21" s="623"/>
      <c r="BO21" s="624" t="s">
        <v>231</v>
      </c>
      <c r="BP21" s="624"/>
      <c r="BQ21" s="624"/>
      <c r="BR21" s="624"/>
      <c r="BS21" s="630" t="s">
        <v>219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1464791</v>
      </c>
      <c r="S22" s="622"/>
      <c r="T22" s="622"/>
      <c r="U22" s="622"/>
      <c r="V22" s="622"/>
      <c r="W22" s="622"/>
      <c r="X22" s="622"/>
      <c r="Y22" s="623"/>
      <c r="Z22" s="624">
        <v>60.7</v>
      </c>
      <c r="AA22" s="624"/>
      <c r="AB22" s="624"/>
      <c r="AC22" s="624"/>
      <c r="AD22" s="625">
        <v>1301921</v>
      </c>
      <c r="AE22" s="625"/>
      <c r="AF22" s="625"/>
      <c r="AG22" s="625"/>
      <c r="AH22" s="625"/>
      <c r="AI22" s="625"/>
      <c r="AJ22" s="625"/>
      <c r="AK22" s="625"/>
      <c r="AL22" s="626">
        <v>99.5</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231</v>
      </c>
      <c r="BH22" s="622"/>
      <c r="BI22" s="622"/>
      <c r="BJ22" s="622"/>
      <c r="BK22" s="622"/>
      <c r="BL22" s="622"/>
      <c r="BM22" s="622"/>
      <c r="BN22" s="623"/>
      <c r="BO22" s="624" t="s">
        <v>231</v>
      </c>
      <c r="BP22" s="624"/>
      <c r="BQ22" s="624"/>
      <c r="BR22" s="624"/>
      <c r="BS22" s="630" t="s">
        <v>219</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497</v>
      </c>
      <c r="S23" s="622"/>
      <c r="T23" s="622"/>
      <c r="U23" s="622"/>
      <c r="V23" s="622"/>
      <c r="W23" s="622"/>
      <c r="X23" s="622"/>
      <c r="Y23" s="623"/>
      <c r="Z23" s="624">
        <v>0</v>
      </c>
      <c r="AA23" s="624"/>
      <c r="AB23" s="624"/>
      <c r="AC23" s="624"/>
      <c r="AD23" s="625">
        <v>497</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131</v>
      </c>
      <c r="BH23" s="622"/>
      <c r="BI23" s="622"/>
      <c r="BJ23" s="622"/>
      <c r="BK23" s="622"/>
      <c r="BL23" s="622"/>
      <c r="BM23" s="622"/>
      <c r="BN23" s="623"/>
      <c r="BO23" s="624" t="s">
        <v>131</v>
      </c>
      <c r="BP23" s="624"/>
      <c r="BQ23" s="624"/>
      <c r="BR23" s="624"/>
      <c r="BS23" s="630" t="s">
        <v>219</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997</v>
      </c>
      <c r="S24" s="622"/>
      <c r="T24" s="622"/>
      <c r="U24" s="622"/>
      <c r="V24" s="622"/>
      <c r="W24" s="622"/>
      <c r="X24" s="622"/>
      <c r="Y24" s="623"/>
      <c r="Z24" s="624">
        <v>0</v>
      </c>
      <c r="AA24" s="624"/>
      <c r="AB24" s="624"/>
      <c r="AC24" s="624"/>
      <c r="AD24" s="625" t="s">
        <v>219</v>
      </c>
      <c r="AE24" s="625"/>
      <c r="AF24" s="625"/>
      <c r="AG24" s="625"/>
      <c r="AH24" s="625"/>
      <c r="AI24" s="625"/>
      <c r="AJ24" s="625"/>
      <c r="AK24" s="625"/>
      <c r="AL24" s="626" t="s">
        <v>219</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231</v>
      </c>
      <c r="BP24" s="624"/>
      <c r="BQ24" s="624"/>
      <c r="BR24" s="624"/>
      <c r="BS24" s="630" t="s">
        <v>219</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816389</v>
      </c>
      <c r="CS24" s="611"/>
      <c r="CT24" s="611"/>
      <c r="CU24" s="611"/>
      <c r="CV24" s="611"/>
      <c r="CW24" s="611"/>
      <c r="CX24" s="611"/>
      <c r="CY24" s="612"/>
      <c r="CZ24" s="615">
        <v>38.9</v>
      </c>
      <c r="DA24" s="616"/>
      <c r="DB24" s="616"/>
      <c r="DC24" s="635"/>
      <c r="DD24" s="654">
        <v>702132</v>
      </c>
      <c r="DE24" s="611"/>
      <c r="DF24" s="611"/>
      <c r="DG24" s="611"/>
      <c r="DH24" s="611"/>
      <c r="DI24" s="611"/>
      <c r="DJ24" s="611"/>
      <c r="DK24" s="612"/>
      <c r="DL24" s="654">
        <v>687029</v>
      </c>
      <c r="DM24" s="611"/>
      <c r="DN24" s="611"/>
      <c r="DO24" s="611"/>
      <c r="DP24" s="611"/>
      <c r="DQ24" s="611"/>
      <c r="DR24" s="611"/>
      <c r="DS24" s="611"/>
      <c r="DT24" s="611"/>
      <c r="DU24" s="611"/>
      <c r="DV24" s="612"/>
      <c r="DW24" s="615">
        <v>50.6</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16921</v>
      </c>
      <c r="S25" s="622"/>
      <c r="T25" s="622"/>
      <c r="U25" s="622"/>
      <c r="V25" s="622"/>
      <c r="W25" s="622"/>
      <c r="X25" s="622"/>
      <c r="Y25" s="623"/>
      <c r="Z25" s="624">
        <v>0.7</v>
      </c>
      <c r="AA25" s="624"/>
      <c r="AB25" s="624"/>
      <c r="AC25" s="624"/>
      <c r="AD25" s="625">
        <v>870</v>
      </c>
      <c r="AE25" s="625"/>
      <c r="AF25" s="625"/>
      <c r="AG25" s="625"/>
      <c r="AH25" s="625"/>
      <c r="AI25" s="625"/>
      <c r="AJ25" s="625"/>
      <c r="AK25" s="625"/>
      <c r="AL25" s="626">
        <v>0.1</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219</v>
      </c>
      <c r="BH25" s="622"/>
      <c r="BI25" s="622"/>
      <c r="BJ25" s="622"/>
      <c r="BK25" s="622"/>
      <c r="BL25" s="622"/>
      <c r="BM25" s="622"/>
      <c r="BN25" s="623"/>
      <c r="BO25" s="624" t="s">
        <v>131</v>
      </c>
      <c r="BP25" s="624"/>
      <c r="BQ25" s="624"/>
      <c r="BR25" s="624"/>
      <c r="BS25" s="630" t="s">
        <v>231</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451726</v>
      </c>
      <c r="CS25" s="657"/>
      <c r="CT25" s="657"/>
      <c r="CU25" s="657"/>
      <c r="CV25" s="657"/>
      <c r="CW25" s="657"/>
      <c r="CX25" s="657"/>
      <c r="CY25" s="658"/>
      <c r="CZ25" s="626">
        <v>21.5</v>
      </c>
      <c r="DA25" s="655"/>
      <c r="DB25" s="655"/>
      <c r="DC25" s="659"/>
      <c r="DD25" s="630">
        <v>427589</v>
      </c>
      <c r="DE25" s="657"/>
      <c r="DF25" s="657"/>
      <c r="DG25" s="657"/>
      <c r="DH25" s="657"/>
      <c r="DI25" s="657"/>
      <c r="DJ25" s="657"/>
      <c r="DK25" s="658"/>
      <c r="DL25" s="630">
        <v>412901</v>
      </c>
      <c r="DM25" s="657"/>
      <c r="DN25" s="657"/>
      <c r="DO25" s="657"/>
      <c r="DP25" s="657"/>
      <c r="DQ25" s="657"/>
      <c r="DR25" s="657"/>
      <c r="DS25" s="657"/>
      <c r="DT25" s="657"/>
      <c r="DU25" s="657"/>
      <c r="DV25" s="658"/>
      <c r="DW25" s="626">
        <v>30.4</v>
      </c>
      <c r="DX25" s="655"/>
      <c r="DY25" s="655"/>
      <c r="DZ25" s="655"/>
      <c r="EA25" s="655"/>
      <c r="EB25" s="655"/>
      <c r="EC25" s="656"/>
    </row>
    <row r="26" spans="2:133" ht="11.25" customHeight="1">
      <c r="B26" s="618" t="s">
        <v>287</v>
      </c>
      <c r="C26" s="619"/>
      <c r="D26" s="619"/>
      <c r="E26" s="619"/>
      <c r="F26" s="619"/>
      <c r="G26" s="619"/>
      <c r="H26" s="619"/>
      <c r="I26" s="619"/>
      <c r="J26" s="619"/>
      <c r="K26" s="619"/>
      <c r="L26" s="619"/>
      <c r="M26" s="619"/>
      <c r="N26" s="619"/>
      <c r="O26" s="619"/>
      <c r="P26" s="619"/>
      <c r="Q26" s="620"/>
      <c r="R26" s="621">
        <v>6954</v>
      </c>
      <c r="S26" s="622"/>
      <c r="T26" s="622"/>
      <c r="U26" s="622"/>
      <c r="V26" s="622"/>
      <c r="W26" s="622"/>
      <c r="X26" s="622"/>
      <c r="Y26" s="623"/>
      <c r="Z26" s="624">
        <v>0.3</v>
      </c>
      <c r="AA26" s="624"/>
      <c r="AB26" s="624"/>
      <c r="AC26" s="624"/>
      <c r="AD26" s="625" t="s">
        <v>131</v>
      </c>
      <c r="AE26" s="625"/>
      <c r="AF26" s="625"/>
      <c r="AG26" s="625"/>
      <c r="AH26" s="625"/>
      <c r="AI26" s="625"/>
      <c r="AJ26" s="625"/>
      <c r="AK26" s="625"/>
      <c r="AL26" s="626" t="s">
        <v>231</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219</v>
      </c>
      <c r="BH26" s="622"/>
      <c r="BI26" s="622"/>
      <c r="BJ26" s="622"/>
      <c r="BK26" s="622"/>
      <c r="BL26" s="622"/>
      <c r="BM26" s="622"/>
      <c r="BN26" s="623"/>
      <c r="BO26" s="624" t="s">
        <v>231</v>
      </c>
      <c r="BP26" s="624"/>
      <c r="BQ26" s="624"/>
      <c r="BR26" s="624"/>
      <c r="BS26" s="630" t="s">
        <v>219</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270890</v>
      </c>
      <c r="CS26" s="622"/>
      <c r="CT26" s="622"/>
      <c r="CU26" s="622"/>
      <c r="CV26" s="622"/>
      <c r="CW26" s="622"/>
      <c r="CX26" s="622"/>
      <c r="CY26" s="623"/>
      <c r="CZ26" s="626">
        <v>12.9</v>
      </c>
      <c r="DA26" s="655"/>
      <c r="DB26" s="655"/>
      <c r="DC26" s="659"/>
      <c r="DD26" s="630">
        <v>248313</v>
      </c>
      <c r="DE26" s="622"/>
      <c r="DF26" s="622"/>
      <c r="DG26" s="622"/>
      <c r="DH26" s="622"/>
      <c r="DI26" s="622"/>
      <c r="DJ26" s="622"/>
      <c r="DK26" s="623"/>
      <c r="DL26" s="630" t="s">
        <v>231</v>
      </c>
      <c r="DM26" s="622"/>
      <c r="DN26" s="622"/>
      <c r="DO26" s="622"/>
      <c r="DP26" s="622"/>
      <c r="DQ26" s="622"/>
      <c r="DR26" s="622"/>
      <c r="DS26" s="622"/>
      <c r="DT26" s="622"/>
      <c r="DU26" s="622"/>
      <c r="DV26" s="623"/>
      <c r="DW26" s="626" t="s">
        <v>219</v>
      </c>
      <c r="DX26" s="655"/>
      <c r="DY26" s="655"/>
      <c r="DZ26" s="655"/>
      <c r="EA26" s="655"/>
      <c r="EB26" s="655"/>
      <c r="EC26" s="656"/>
    </row>
    <row r="27" spans="2:133" ht="11.25" customHeight="1">
      <c r="B27" s="618" t="s">
        <v>290</v>
      </c>
      <c r="C27" s="619"/>
      <c r="D27" s="619"/>
      <c r="E27" s="619"/>
      <c r="F27" s="619"/>
      <c r="G27" s="619"/>
      <c r="H27" s="619"/>
      <c r="I27" s="619"/>
      <c r="J27" s="619"/>
      <c r="K27" s="619"/>
      <c r="L27" s="619"/>
      <c r="M27" s="619"/>
      <c r="N27" s="619"/>
      <c r="O27" s="619"/>
      <c r="P27" s="619"/>
      <c r="Q27" s="620"/>
      <c r="R27" s="621">
        <v>264479</v>
      </c>
      <c r="S27" s="622"/>
      <c r="T27" s="622"/>
      <c r="U27" s="622"/>
      <c r="V27" s="622"/>
      <c r="W27" s="622"/>
      <c r="X27" s="622"/>
      <c r="Y27" s="623"/>
      <c r="Z27" s="624">
        <v>11</v>
      </c>
      <c r="AA27" s="624"/>
      <c r="AB27" s="624"/>
      <c r="AC27" s="624"/>
      <c r="AD27" s="625" t="s">
        <v>131</v>
      </c>
      <c r="AE27" s="625"/>
      <c r="AF27" s="625"/>
      <c r="AG27" s="625"/>
      <c r="AH27" s="625"/>
      <c r="AI27" s="625"/>
      <c r="AJ27" s="625"/>
      <c r="AK27" s="625"/>
      <c r="AL27" s="626" t="s">
        <v>231</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103243</v>
      </c>
      <c r="BH27" s="622"/>
      <c r="BI27" s="622"/>
      <c r="BJ27" s="622"/>
      <c r="BK27" s="622"/>
      <c r="BL27" s="622"/>
      <c r="BM27" s="622"/>
      <c r="BN27" s="623"/>
      <c r="BO27" s="624">
        <v>100</v>
      </c>
      <c r="BP27" s="624"/>
      <c r="BQ27" s="624"/>
      <c r="BR27" s="624"/>
      <c r="BS27" s="630" t="s">
        <v>219</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125765</v>
      </c>
      <c r="CS27" s="657"/>
      <c r="CT27" s="657"/>
      <c r="CU27" s="657"/>
      <c r="CV27" s="657"/>
      <c r="CW27" s="657"/>
      <c r="CX27" s="657"/>
      <c r="CY27" s="658"/>
      <c r="CZ27" s="626">
        <v>6</v>
      </c>
      <c r="DA27" s="655"/>
      <c r="DB27" s="655"/>
      <c r="DC27" s="659"/>
      <c r="DD27" s="630">
        <v>35953</v>
      </c>
      <c r="DE27" s="657"/>
      <c r="DF27" s="657"/>
      <c r="DG27" s="657"/>
      <c r="DH27" s="657"/>
      <c r="DI27" s="657"/>
      <c r="DJ27" s="657"/>
      <c r="DK27" s="658"/>
      <c r="DL27" s="630">
        <v>35538</v>
      </c>
      <c r="DM27" s="657"/>
      <c r="DN27" s="657"/>
      <c r="DO27" s="657"/>
      <c r="DP27" s="657"/>
      <c r="DQ27" s="657"/>
      <c r="DR27" s="657"/>
      <c r="DS27" s="657"/>
      <c r="DT27" s="657"/>
      <c r="DU27" s="657"/>
      <c r="DV27" s="658"/>
      <c r="DW27" s="626">
        <v>2.6</v>
      </c>
      <c r="DX27" s="655"/>
      <c r="DY27" s="655"/>
      <c r="DZ27" s="655"/>
      <c r="EA27" s="655"/>
      <c r="EB27" s="655"/>
      <c r="EC27" s="656"/>
    </row>
    <row r="28" spans="2:133" ht="11.25" customHeight="1">
      <c r="B28" s="663" t="s">
        <v>293</v>
      </c>
      <c r="C28" s="664"/>
      <c r="D28" s="664"/>
      <c r="E28" s="664"/>
      <c r="F28" s="664"/>
      <c r="G28" s="664"/>
      <c r="H28" s="664"/>
      <c r="I28" s="664"/>
      <c r="J28" s="664"/>
      <c r="K28" s="664"/>
      <c r="L28" s="664"/>
      <c r="M28" s="664"/>
      <c r="N28" s="664"/>
      <c r="O28" s="664"/>
      <c r="P28" s="664"/>
      <c r="Q28" s="665"/>
      <c r="R28" s="621" t="s">
        <v>219</v>
      </c>
      <c r="S28" s="622"/>
      <c r="T28" s="622"/>
      <c r="U28" s="622"/>
      <c r="V28" s="622"/>
      <c r="W28" s="622"/>
      <c r="X28" s="622"/>
      <c r="Y28" s="623"/>
      <c r="Z28" s="624" t="s">
        <v>219</v>
      </c>
      <c r="AA28" s="624"/>
      <c r="AB28" s="624"/>
      <c r="AC28" s="624"/>
      <c r="AD28" s="625" t="s">
        <v>219</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238898</v>
      </c>
      <c r="CS28" s="622"/>
      <c r="CT28" s="622"/>
      <c r="CU28" s="622"/>
      <c r="CV28" s="622"/>
      <c r="CW28" s="622"/>
      <c r="CX28" s="622"/>
      <c r="CY28" s="623"/>
      <c r="CZ28" s="626">
        <v>11.4</v>
      </c>
      <c r="DA28" s="655"/>
      <c r="DB28" s="655"/>
      <c r="DC28" s="659"/>
      <c r="DD28" s="630">
        <v>238590</v>
      </c>
      <c r="DE28" s="622"/>
      <c r="DF28" s="622"/>
      <c r="DG28" s="622"/>
      <c r="DH28" s="622"/>
      <c r="DI28" s="622"/>
      <c r="DJ28" s="622"/>
      <c r="DK28" s="623"/>
      <c r="DL28" s="630">
        <v>238590</v>
      </c>
      <c r="DM28" s="622"/>
      <c r="DN28" s="622"/>
      <c r="DO28" s="622"/>
      <c r="DP28" s="622"/>
      <c r="DQ28" s="622"/>
      <c r="DR28" s="622"/>
      <c r="DS28" s="622"/>
      <c r="DT28" s="622"/>
      <c r="DU28" s="622"/>
      <c r="DV28" s="623"/>
      <c r="DW28" s="626">
        <v>17.600000000000001</v>
      </c>
      <c r="DX28" s="655"/>
      <c r="DY28" s="655"/>
      <c r="DZ28" s="655"/>
      <c r="EA28" s="655"/>
      <c r="EB28" s="655"/>
      <c r="EC28" s="656"/>
    </row>
    <row r="29" spans="2:133" ht="11.25" customHeight="1">
      <c r="B29" s="618" t="s">
        <v>295</v>
      </c>
      <c r="C29" s="619"/>
      <c r="D29" s="619"/>
      <c r="E29" s="619"/>
      <c r="F29" s="619"/>
      <c r="G29" s="619"/>
      <c r="H29" s="619"/>
      <c r="I29" s="619"/>
      <c r="J29" s="619"/>
      <c r="K29" s="619"/>
      <c r="L29" s="619"/>
      <c r="M29" s="619"/>
      <c r="N29" s="619"/>
      <c r="O29" s="619"/>
      <c r="P29" s="619"/>
      <c r="Q29" s="620"/>
      <c r="R29" s="621">
        <v>121253</v>
      </c>
      <c r="S29" s="622"/>
      <c r="T29" s="622"/>
      <c r="U29" s="622"/>
      <c r="V29" s="622"/>
      <c r="W29" s="622"/>
      <c r="X29" s="622"/>
      <c r="Y29" s="623"/>
      <c r="Z29" s="624">
        <v>5</v>
      </c>
      <c r="AA29" s="624"/>
      <c r="AB29" s="624"/>
      <c r="AC29" s="624"/>
      <c r="AD29" s="625" t="s">
        <v>219</v>
      </c>
      <c r="AE29" s="625"/>
      <c r="AF29" s="625"/>
      <c r="AG29" s="625"/>
      <c r="AH29" s="625"/>
      <c r="AI29" s="625"/>
      <c r="AJ29" s="625"/>
      <c r="AK29" s="625"/>
      <c r="AL29" s="626" t="s">
        <v>231</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299</v>
      </c>
      <c r="CG29" s="637"/>
      <c r="CH29" s="637"/>
      <c r="CI29" s="637"/>
      <c r="CJ29" s="637"/>
      <c r="CK29" s="637"/>
      <c r="CL29" s="637"/>
      <c r="CM29" s="637"/>
      <c r="CN29" s="637"/>
      <c r="CO29" s="637"/>
      <c r="CP29" s="637"/>
      <c r="CQ29" s="638"/>
      <c r="CR29" s="621">
        <v>238896</v>
      </c>
      <c r="CS29" s="657"/>
      <c r="CT29" s="657"/>
      <c r="CU29" s="657"/>
      <c r="CV29" s="657"/>
      <c r="CW29" s="657"/>
      <c r="CX29" s="657"/>
      <c r="CY29" s="658"/>
      <c r="CZ29" s="626">
        <v>11.4</v>
      </c>
      <c r="DA29" s="655"/>
      <c r="DB29" s="655"/>
      <c r="DC29" s="659"/>
      <c r="DD29" s="630">
        <v>238588</v>
      </c>
      <c r="DE29" s="657"/>
      <c r="DF29" s="657"/>
      <c r="DG29" s="657"/>
      <c r="DH29" s="657"/>
      <c r="DI29" s="657"/>
      <c r="DJ29" s="657"/>
      <c r="DK29" s="658"/>
      <c r="DL29" s="630">
        <v>238588</v>
      </c>
      <c r="DM29" s="657"/>
      <c r="DN29" s="657"/>
      <c r="DO29" s="657"/>
      <c r="DP29" s="657"/>
      <c r="DQ29" s="657"/>
      <c r="DR29" s="657"/>
      <c r="DS29" s="657"/>
      <c r="DT29" s="657"/>
      <c r="DU29" s="657"/>
      <c r="DV29" s="658"/>
      <c r="DW29" s="626">
        <v>17.600000000000001</v>
      </c>
      <c r="DX29" s="655"/>
      <c r="DY29" s="655"/>
      <c r="DZ29" s="655"/>
      <c r="EA29" s="655"/>
      <c r="EB29" s="655"/>
      <c r="EC29" s="656"/>
    </row>
    <row r="30" spans="2:133" ht="11.25" customHeight="1">
      <c r="B30" s="618" t="s">
        <v>300</v>
      </c>
      <c r="C30" s="619"/>
      <c r="D30" s="619"/>
      <c r="E30" s="619"/>
      <c r="F30" s="619"/>
      <c r="G30" s="619"/>
      <c r="H30" s="619"/>
      <c r="I30" s="619"/>
      <c r="J30" s="619"/>
      <c r="K30" s="619"/>
      <c r="L30" s="619"/>
      <c r="M30" s="619"/>
      <c r="N30" s="619"/>
      <c r="O30" s="619"/>
      <c r="P30" s="619"/>
      <c r="Q30" s="620"/>
      <c r="R30" s="621">
        <v>6010</v>
      </c>
      <c r="S30" s="622"/>
      <c r="T30" s="622"/>
      <c r="U30" s="622"/>
      <c r="V30" s="622"/>
      <c r="W30" s="622"/>
      <c r="X30" s="622"/>
      <c r="Y30" s="623"/>
      <c r="Z30" s="624">
        <v>0.2</v>
      </c>
      <c r="AA30" s="624"/>
      <c r="AB30" s="624"/>
      <c r="AC30" s="624"/>
      <c r="AD30" s="625" t="s">
        <v>219</v>
      </c>
      <c r="AE30" s="625"/>
      <c r="AF30" s="625"/>
      <c r="AG30" s="625"/>
      <c r="AH30" s="625"/>
      <c r="AI30" s="625"/>
      <c r="AJ30" s="625"/>
      <c r="AK30" s="625"/>
      <c r="AL30" s="626" t="s">
        <v>219</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1">
        <v>98.1</v>
      </c>
      <c r="BH30" s="682"/>
      <c r="BI30" s="682"/>
      <c r="BJ30" s="682"/>
      <c r="BK30" s="682"/>
      <c r="BL30" s="682"/>
      <c r="BM30" s="616">
        <v>94.9</v>
      </c>
      <c r="BN30" s="682"/>
      <c r="BO30" s="682"/>
      <c r="BP30" s="682"/>
      <c r="BQ30" s="683"/>
      <c r="BR30" s="681">
        <v>98.5</v>
      </c>
      <c r="BS30" s="682"/>
      <c r="BT30" s="682"/>
      <c r="BU30" s="682"/>
      <c r="BV30" s="682"/>
      <c r="BW30" s="682"/>
      <c r="BX30" s="616">
        <v>94.8</v>
      </c>
      <c r="BY30" s="682"/>
      <c r="BZ30" s="682"/>
      <c r="CA30" s="682"/>
      <c r="CB30" s="683"/>
      <c r="CD30" s="686"/>
      <c r="CE30" s="687"/>
      <c r="CF30" s="636" t="s">
        <v>303</v>
      </c>
      <c r="CG30" s="637"/>
      <c r="CH30" s="637"/>
      <c r="CI30" s="637"/>
      <c r="CJ30" s="637"/>
      <c r="CK30" s="637"/>
      <c r="CL30" s="637"/>
      <c r="CM30" s="637"/>
      <c r="CN30" s="637"/>
      <c r="CO30" s="637"/>
      <c r="CP30" s="637"/>
      <c r="CQ30" s="638"/>
      <c r="CR30" s="621">
        <v>227752</v>
      </c>
      <c r="CS30" s="622"/>
      <c r="CT30" s="622"/>
      <c r="CU30" s="622"/>
      <c r="CV30" s="622"/>
      <c r="CW30" s="622"/>
      <c r="CX30" s="622"/>
      <c r="CY30" s="623"/>
      <c r="CZ30" s="626">
        <v>10.8</v>
      </c>
      <c r="DA30" s="655"/>
      <c r="DB30" s="655"/>
      <c r="DC30" s="659"/>
      <c r="DD30" s="630">
        <v>227752</v>
      </c>
      <c r="DE30" s="622"/>
      <c r="DF30" s="622"/>
      <c r="DG30" s="622"/>
      <c r="DH30" s="622"/>
      <c r="DI30" s="622"/>
      <c r="DJ30" s="622"/>
      <c r="DK30" s="623"/>
      <c r="DL30" s="630">
        <v>227752</v>
      </c>
      <c r="DM30" s="622"/>
      <c r="DN30" s="622"/>
      <c r="DO30" s="622"/>
      <c r="DP30" s="622"/>
      <c r="DQ30" s="622"/>
      <c r="DR30" s="622"/>
      <c r="DS30" s="622"/>
      <c r="DT30" s="622"/>
      <c r="DU30" s="622"/>
      <c r="DV30" s="623"/>
      <c r="DW30" s="626">
        <v>16.8</v>
      </c>
      <c r="DX30" s="655"/>
      <c r="DY30" s="655"/>
      <c r="DZ30" s="655"/>
      <c r="EA30" s="655"/>
      <c r="EB30" s="655"/>
      <c r="EC30" s="656"/>
    </row>
    <row r="31" spans="2:133" ht="11.25" customHeight="1">
      <c r="B31" s="618" t="s">
        <v>304</v>
      </c>
      <c r="C31" s="619"/>
      <c r="D31" s="619"/>
      <c r="E31" s="619"/>
      <c r="F31" s="619"/>
      <c r="G31" s="619"/>
      <c r="H31" s="619"/>
      <c r="I31" s="619"/>
      <c r="J31" s="619"/>
      <c r="K31" s="619"/>
      <c r="L31" s="619"/>
      <c r="M31" s="619"/>
      <c r="N31" s="619"/>
      <c r="O31" s="619"/>
      <c r="P31" s="619"/>
      <c r="Q31" s="620"/>
      <c r="R31" s="621">
        <v>8755</v>
      </c>
      <c r="S31" s="622"/>
      <c r="T31" s="622"/>
      <c r="U31" s="622"/>
      <c r="V31" s="622"/>
      <c r="W31" s="622"/>
      <c r="X31" s="622"/>
      <c r="Y31" s="623"/>
      <c r="Z31" s="624">
        <v>0.4</v>
      </c>
      <c r="AA31" s="624"/>
      <c r="AB31" s="624"/>
      <c r="AC31" s="624"/>
      <c r="AD31" s="625" t="s">
        <v>219</v>
      </c>
      <c r="AE31" s="625"/>
      <c r="AF31" s="625"/>
      <c r="AG31" s="625"/>
      <c r="AH31" s="625"/>
      <c r="AI31" s="625"/>
      <c r="AJ31" s="625"/>
      <c r="AK31" s="625"/>
      <c r="AL31" s="626" t="s">
        <v>131</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99.3</v>
      </c>
      <c r="BH31" s="657"/>
      <c r="BI31" s="657"/>
      <c r="BJ31" s="657"/>
      <c r="BK31" s="657"/>
      <c r="BL31" s="657"/>
      <c r="BM31" s="627">
        <v>98.4</v>
      </c>
      <c r="BN31" s="679"/>
      <c r="BO31" s="679"/>
      <c r="BP31" s="679"/>
      <c r="BQ31" s="680"/>
      <c r="BR31" s="678">
        <v>99.9</v>
      </c>
      <c r="BS31" s="657"/>
      <c r="BT31" s="657"/>
      <c r="BU31" s="657"/>
      <c r="BV31" s="657"/>
      <c r="BW31" s="657"/>
      <c r="BX31" s="627">
        <v>98.7</v>
      </c>
      <c r="BY31" s="679"/>
      <c r="BZ31" s="679"/>
      <c r="CA31" s="679"/>
      <c r="CB31" s="680"/>
      <c r="CD31" s="686"/>
      <c r="CE31" s="687"/>
      <c r="CF31" s="636" t="s">
        <v>307</v>
      </c>
      <c r="CG31" s="637"/>
      <c r="CH31" s="637"/>
      <c r="CI31" s="637"/>
      <c r="CJ31" s="637"/>
      <c r="CK31" s="637"/>
      <c r="CL31" s="637"/>
      <c r="CM31" s="637"/>
      <c r="CN31" s="637"/>
      <c r="CO31" s="637"/>
      <c r="CP31" s="637"/>
      <c r="CQ31" s="638"/>
      <c r="CR31" s="621">
        <v>11144</v>
      </c>
      <c r="CS31" s="657"/>
      <c r="CT31" s="657"/>
      <c r="CU31" s="657"/>
      <c r="CV31" s="657"/>
      <c r="CW31" s="657"/>
      <c r="CX31" s="657"/>
      <c r="CY31" s="658"/>
      <c r="CZ31" s="626">
        <v>0.5</v>
      </c>
      <c r="DA31" s="655"/>
      <c r="DB31" s="655"/>
      <c r="DC31" s="659"/>
      <c r="DD31" s="630">
        <v>10836</v>
      </c>
      <c r="DE31" s="657"/>
      <c r="DF31" s="657"/>
      <c r="DG31" s="657"/>
      <c r="DH31" s="657"/>
      <c r="DI31" s="657"/>
      <c r="DJ31" s="657"/>
      <c r="DK31" s="658"/>
      <c r="DL31" s="630">
        <v>10836</v>
      </c>
      <c r="DM31" s="657"/>
      <c r="DN31" s="657"/>
      <c r="DO31" s="657"/>
      <c r="DP31" s="657"/>
      <c r="DQ31" s="657"/>
      <c r="DR31" s="657"/>
      <c r="DS31" s="657"/>
      <c r="DT31" s="657"/>
      <c r="DU31" s="657"/>
      <c r="DV31" s="658"/>
      <c r="DW31" s="626">
        <v>0.8</v>
      </c>
      <c r="DX31" s="655"/>
      <c r="DY31" s="655"/>
      <c r="DZ31" s="655"/>
      <c r="EA31" s="655"/>
      <c r="EB31" s="655"/>
      <c r="EC31" s="656"/>
    </row>
    <row r="32" spans="2:133" ht="11.25" customHeight="1">
      <c r="B32" s="618" t="s">
        <v>308</v>
      </c>
      <c r="C32" s="619"/>
      <c r="D32" s="619"/>
      <c r="E32" s="619"/>
      <c r="F32" s="619"/>
      <c r="G32" s="619"/>
      <c r="H32" s="619"/>
      <c r="I32" s="619"/>
      <c r="J32" s="619"/>
      <c r="K32" s="619"/>
      <c r="L32" s="619"/>
      <c r="M32" s="619"/>
      <c r="N32" s="619"/>
      <c r="O32" s="619"/>
      <c r="P32" s="619"/>
      <c r="Q32" s="620"/>
      <c r="R32" s="621">
        <v>3140</v>
      </c>
      <c r="S32" s="622"/>
      <c r="T32" s="622"/>
      <c r="U32" s="622"/>
      <c r="V32" s="622"/>
      <c r="W32" s="622"/>
      <c r="X32" s="622"/>
      <c r="Y32" s="623"/>
      <c r="Z32" s="624">
        <v>0.1</v>
      </c>
      <c r="AA32" s="624"/>
      <c r="AB32" s="624"/>
      <c r="AC32" s="624"/>
      <c r="AD32" s="625" t="s">
        <v>131</v>
      </c>
      <c r="AE32" s="625"/>
      <c r="AF32" s="625"/>
      <c r="AG32" s="625"/>
      <c r="AH32" s="625"/>
      <c r="AI32" s="625"/>
      <c r="AJ32" s="625"/>
      <c r="AK32" s="625"/>
      <c r="AL32" s="626" t="s">
        <v>219</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97.2</v>
      </c>
      <c r="BH32" s="691"/>
      <c r="BI32" s="691"/>
      <c r="BJ32" s="691"/>
      <c r="BK32" s="691"/>
      <c r="BL32" s="691"/>
      <c r="BM32" s="692">
        <v>92.6</v>
      </c>
      <c r="BN32" s="691"/>
      <c r="BO32" s="691"/>
      <c r="BP32" s="691"/>
      <c r="BQ32" s="693"/>
      <c r="BR32" s="690">
        <v>97.6</v>
      </c>
      <c r="BS32" s="691"/>
      <c r="BT32" s="691"/>
      <c r="BU32" s="691"/>
      <c r="BV32" s="691"/>
      <c r="BW32" s="691"/>
      <c r="BX32" s="692">
        <v>92.2</v>
      </c>
      <c r="BY32" s="691"/>
      <c r="BZ32" s="691"/>
      <c r="CA32" s="691"/>
      <c r="CB32" s="693"/>
      <c r="CD32" s="688"/>
      <c r="CE32" s="689"/>
      <c r="CF32" s="636" t="s">
        <v>310</v>
      </c>
      <c r="CG32" s="637"/>
      <c r="CH32" s="637"/>
      <c r="CI32" s="637"/>
      <c r="CJ32" s="637"/>
      <c r="CK32" s="637"/>
      <c r="CL32" s="637"/>
      <c r="CM32" s="637"/>
      <c r="CN32" s="637"/>
      <c r="CO32" s="637"/>
      <c r="CP32" s="637"/>
      <c r="CQ32" s="638"/>
      <c r="CR32" s="621">
        <v>2</v>
      </c>
      <c r="CS32" s="622"/>
      <c r="CT32" s="622"/>
      <c r="CU32" s="622"/>
      <c r="CV32" s="622"/>
      <c r="CW32" s="622"/>
      <c r="CX32" s="622"/>
      <c r="CY32" s="623"/>
      <c r="CZ32" s="626">
        <v>0</v>
      </c>
      <c r="DA32" s="655"/>
      <c r="DB32" s="655"/>
      <c r="DC32" s="659"/>
      <c r="DD32" s="630">
        <v>2</v>
      </c>
      <c r="DE32" s="622"/>
      <c r="DF32" s="622"/>
      <c r="DG32" s="622"/>
      <c r="DH32" s="622"/>
      <c r="DI32" s="622"/>
      <c r="DJ32" s="622"/>
      <c r="DK32" s="623"/>
      <c r="DL32" s="630">
        <v>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311</v>
      </c>
      <c r="C33" s="619"/>
      <c r="D33" s="619"/>
      <c r="E33" s="619"/>
      <c r="F33" s="619"/>
      <c r="G33" s="619"/>
      <c r="H33" s="619"/>
      <c r="I33" s="619"/>
      <c r="J33" s="619"/>
      <c r="K33" s="619"/>
      <c r="L33" s="619"/>
      <c r="M33" s="619"/>
      <c r="N33" s="619"/>
      <c r="O33" s="619"/>
      <c r="P33" s="619"/>
      <c r="Q33" s="620"/>
      <c r="R33" s="621">
        <v>306568</v>
      </c>
      <c r="S33" s="622"/>
      <c r="T33" s="622"/>
      <c r="U33" s="622"/>
      <c r="V33" s="622"/>
      <c r="W33" s="622"/>
      <c r="X33" s="622"/>
      <c r="Y33" s="623"/>
      <c r="Z33" s="624">
        <v>12.7</v>
      </c>
      <c r="AA33" s="624"/>
      <c r="AB33" s="624"/>
      <c r="AC33" s="624"/>
      <c r="AD33" s="625" t="s">
        <v>131</v>
      </c>
      <c r="AE33" s="625"/>
      <c r="AF33" s="625"/>
      <c r="AG33" s="625"/>
      <c r="AH33" s="625"/>
      <c r="AI33" s="625"/>
      <c r="AJ33" s="625"/>
      <c r="AK33" s="625"/>
      <c r="AL33" s="626" t="s">
        <v>131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875564</v>
      </c>
      <c r="CS33" s="657"/>
      <c r="CT33" s="657"/>
      <c r="CU33" s="657"/>
      <c r="CV33" s="657"/>
      <c r="CW33" s="657"/>
      <c r="CX33" s="657"/>
      <c r="CY33" s="658"/>
      <c r="CZ33" s="626">
        <v>41.7</v>
      </c>
      <c r="DA33" s="655"/>
      <c r="DB33" s="655"/>
      <c r="DC33" s="659"/>
      <c r="DD33" s="630">
        <v>719687</v>
      </c>
      <c r="DE33" s="657"/>
      <c r="DF33" s="657"/>
      <c r="DG33" s="657"/>
      <c r="DH33" s="657"/>
      <c r="DI33" s="657"/>
      <c r="DJ33" s="657"/>
      <c r="DK33" s="658"/>
      <c r="DL33" s="630">
        <v>473664</v>
      </c>
      <c r="DM33" s="657"/>
      <c r="DN33" s="657"/>
      <c r="DO33" s="657"/>
      <c r="DP33" s="657"/>
      <c r="DQ33" s="657"/>
      <c r="DR33" s="657"/>
      <c r="DS33" s="657"/>
      <c r="DT33" s="657"/>
      <c r="DU33" s="657"/>
      <c r="DV33" s="658"/>
      <c r="DW33" s="626">
        <v>34.9</v>
      </c>
      <c r="DX33" s="655"/>
      <c r="DY33" s="655"/>
      <c r="DZ33" s="655"/>
      <c r="EA33" s="655"/>
      <c r="EB33" s="655"/>
      <c r="EC33" s="656"/>
    </row>
    <row r="34" spans="2:133" ht="11.25" customHeight="1">
      <c r="B34" s="618" t="s">
        <v>313</v>
      </c>
      <c r="C34" s="619"/>
      <c r="D34" s="619"/>
      <c r="E34" s="619"/>
      <c r="F34" s="619"/>
      <c r="G34" s="619"/>
      <c r="H34" s="619"/>
      <c r="I34" s="619"/>
      <c r="J34" s="619"/>
      <c r="K34" s="619"/>
      <c r="L34" s="619"/>
      <c r="M34" s="619"/>
      <c r="N34" s="619"/>
      <c r="O34" s="619"/>
      <c r="P34" s="619"/>
      <c r="Q34" s="620"/>
      <c r="R34" s="621">
        <v>22078</v>
      </c>
      <c r="S34" s="622"/>
      <c r="T34" s="622"/>
      <c r="U34" s="622"/>
      <c r="V34" s="622"/>
      <c r="W34" s="622"/>
      <c r="X34" s="622"/>
      <c r="Y34" s="623"/>
      <c r="Z34" s="624">
        <v>0.9</v>
      </c>
      <c r="AA34" s="624"/>
      <c r="AB34" s="624"/>
      <c r="AC34" s="624"/>
      <c r="AD34" s="625">
        <v>5731</v>
      </c>
      <c r="AE34" s="625"/>
      <c r="AF34" s="625"/>
      <c r="AG34" s="625"/>
      <c r="AH34" s="625"/>
      <c r="AI34" s="625"/>
      <c r="AJ34" s="625"/>
      <c r="AK34" s="625"/>
      <c r="AL34" s="626">
        <v>0.4</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267263</v>
      </c>
      <c r="CS34" s="622"/>
      <c r="CT34" s="622"/>
      <c r="CU34" s="622"/>
      <c r="CV34" s="622"/>
      <c r="CW34" s="622"/>
      <c r="CX34" s="622"/>
      <c r="CY34" s="623"/>
      <c r="CZ34" s="626">
        <v>12.7</v>
      </c>
      <c r="DA34" s="655"/>
      <c r="DB34" s="655"/>
      <c r="DC34" s="659"/>
      <c r="DD34" s="630">
        <v>193900</v>
      </c>
      <c r="DE34" s="622"/>
      <c r="DF34" s="622"/>
      <c r="DG34" s="622"/>
      <c r="DH34" s="622"/>
      <c r="DI34" s="622"/>
      <c r="DJ34" s="622"/>
      <c r="DK34" s="623"/>
      <c r="DL34" s="630">
        <v>117420</v>
      </c>
      <c r="DM34" s="622"/>
      <c r="DN34" s="622"/>
      <c r="DO34" s="622"/>
      <c r="DP34" s="622"/>
      <c r="DQ34" s="622"/>
      <c r="DR34" s="622"/>
      <c r="DS34" s="622"/>
      <c r="DT34" s="622"/>
      <c r="DU34" s="622"/>
      <c r="DV34" s="623"/>
      <c r="DW34" s="626">
        <v>8.6</v>
      </c>
      <c r="DX34" s="655"/>
      <c r="DY34" s="655"/>
      <c r="DZ34" s="655"/>
      <c r="EA34" s="655"/>
      <c r="EB34" s="655"/>
      <c r="EC34" s="656"/>
    </row>
    <row r="35" spans="2:133" ht="11.25" customHeight="1">
      <c r="B35" s="618" t="s">
        <v>317</v>
      </c>
      <c r="C35" s="619"/>
      <c r="D35" s="619"/>
      <c r="E35" s="619"/>
      <c r="F35" s="619"/>
      <c r="G35" s="619"/>
      <c r="H35" s="619"/>
      <c r="I35" s="619"/>
      <c r="J35" s="619"/>
      <c r="K35" s="619"/>
      <c r="L35" s="619"/>
      <c r="M35" s="619"/>
      <c r="N35" s="619"/>
      <c r="O35" s="619"/>
      <c r="P35" s="619"/>
      <c r="Q35" s="620"/>
      <c r="R35" s="621">
        <v>191300</v>
      </c>
      <c r="S35" s="622"/>
      <c r="T35" s="622"/>
      <c r="U35" s="622"/>
      <c r="V35" s="622"/>
      <c r="W35" s="622"/>
      <c r="X35" s="622"/>
      <c r="Y35" s="623"/>
      <c r="Z35" s="624">
        <v>7.9</v>
      </c>
      <c r="AA35" s="624"/>
      <c r="AB35" s="624"/>
      <c r="AC35" s="624"/>
      <c r="AD35" s="625" t="s">
        <v>219</v>
      </c>
      <c r="AE35" s="625"/>
      <c r="AF35" s="625"/>
      <c r="AG35" s="625"/>
      <c r="AH35" s="625"/>
      <c r="AI35" s="625"/>
      <c r="AJ35" s="625"/>
      <c r="AK35" s="625"/>
      <c r="AL35" s="626" t="s">
        <v>231</v>
      </c>
      <c r="AM35" s="627"/>
      <c r="AN35" s="627"/>
      <c r="AO35" s="628"/>
      <c r="AP35" s="214"/>
      <c r="AQ35" s="694" t="s">
        <v>318</v>
      </c>
      <c r="AR35" s="695"/>
      <c r="AS35" s="695"/>
      <c r="AT35" s="695"/>
      <c r="AU35" s="695"/>
      <c r="AV35" s="695"/>
      <c r="AW35" s="695"/>
      <c r="AX35" s="695"/>
      <c r="AY35" s="696"/>
      <c r="AZ35" s="610">
        <v>190463</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5449</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21187</v>
      </c>
      <c r="CS35" s="657"/>
      <c r="CT35" s="657"/>
      <c r="CU35" s="657"/>
      <c r="CV35" s="657"/>
      <c r="CW35" s="657"/>
      <c r="CX35" s="657"/>
      <c r="CY35" s="658"/>
      <c r="CZ35" s="626">
        <v>1</v>
      </c>
      <c r="DA35" s="655"/>
      <c r="DB35" s="655"/>
      <c r="DC35" s="659"/>
      <c r="DD35" s="630">
        <v>17468</v>
      </c>
      <c r="DE35" s="657"/>
      <c r="DF35" s="657"/>
      <c r="DG35" s="657"/>
      <c r="DH35" s="657"/>
      <c r="DI35" s="657"/>
      <c r="DJ35" s="657"/>
      <c r="DK35" s="658"/>
      <c r="DL35" s="630">
        <v>17468</v>
      </c>
      <c r="DM35" s="657"/>
      <c r="DN35" s="657"/>
      <c r="DO35" s="657"/>
      <c r="DP35" s="657"/>
      <c r="DQ35" s="657"/>
      <c r="DR35" s="657"/>
      <c r="DS35" s="657"/>
      <c r="DT35" s="657"/>
      <c r="DU35" s="657"/>
      <c r="DV35" s="658"/>
      <c r="DW35" s="626">
        <v>1.3</v>
      </c>
      <c r="DX35" s="655"/>
      <c r="DY35" s="655"/>
      <c r="DZ35" s="655"/>
      <c r="EA35" s="655"/>
      <c r="EB35" s="655"/>
      <c r="EC35" s="656"/>
    </row>
    <row r="36" spans="2:133" ht="11.25" customHeight="1">
      <c r="B36" s="618" t="s">
        <v>321</v>
      </c>
      <c r="C36" s="619"/>
      <c r="D36" s="619"/>
      <c r="E36" s="619"/>
      <c r="F36" s="619"/>
      <c r="G36" s="619"/>
      <c r="H36" s="619"/>
      <c r="I36" s="619"/>
      <c r="J36" s="619"/>
      <c r="K36" s="619"/>
      <c r="L36" s="619"/>
      <c r="M36" s="619"/>
      <c r="N36" s="619"/>
      <c r="O36" s="619"/>
      <c r="P36" s="619"/>
      <c r="Q36" s="620"/>
      <c r="R36" s="621" t="s">
        <v>219</v>
      </c>
      <c r="S36" s="622"/>
      <c r="T36" s="622"/>
      <c r="U36" s="622"/>
      <c r="V36" s="622"/>
      <c r="W36" s="622"/>
      <c r="X36" s="622"/>
      <c r="Y36" s="623"/>
      <c r="Z36" s="624" t="s">
        <v>219</v>
      </c>
      <c r="AA36" s="624"/>
      <c r="AB36" s="624"/>
      <c r="AC36" s="624"/>
      <c r="AD36" s="625" t="s">
        <v>219</v>
      </c>
      <c r="AE36" s="625"/>
      <c r="AF36" s="625"/>
      <c r="AG36" s="625"/>
      <c r="AH36" s="625"/>
      <c r="AI36" s="625"/>
      <c r="AJ36" s="625"/>
      <c r="AK36" s="625"/>
      <c r="AL36" s="626" t="s">
        <v>231</v>
      </c>
      <c r="AM36" s="627"/>
      <c r="AN36" s="627"/>
      <c r="AO36" s="628"/>
      <c r="AQ36" s="698" t="s">
        <v>322</v>
      </c>
      <c r="AR36" s="699"/>
      <c r="AS36" s="699"/>
      <c r="AT36" s="699"/>
      <c r="AU36" s="699"/>
      <c r="AV36" s="699"/>
      <c r="AW36" s="699"/>
      <c r="AX36" s="699"/>
      <c r="AY36" s="700"/>
      <c r="AZ36" s="621">
        <v>36399</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905</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273181</v>
      </c>
      <c r="CS36" s="622"/>
      <c r="CT36" s="622"/>
      <c r="CU36" s="622"/>
      <c r="CV36" s="622"/>
      <c r="CW36" s="622"/>
      <c r="CX36" s="622"/>
      <c r="CY36" s="623"/>
      <c r="CZ36" s="626">
        <v>13</v>
      </c>
      <c r="DA36" s="655"/>
      <c r="DB36" s="655"/>
      <c r="DC36" s="659"/>
      <c r="DD36" s="630">
        <v>227191</v>
      </c>
      <c r="DE36" s="622"/>
      <c r="DF36" s="622"/>
      <c r="DG36" s="622"/>
      <c r="DH36" s="622"/>
      <c r="DI36" s="622"/>
      <c r="DJ36" s="622"/>
      <c r="DK36" s="623"/>
      <c r="DL36" s="630">
        <v>178412</v>
      </c>
      <c r="DM36" s="622"/>
      <c r="DN36" s="622"/>
      <c r="DO36" s="622"/>
      <c r="DP36" s="622"/>
      <c r="DQ36" s="622"/>
      <c r="DR36" s="622"/>
      <c r="DS36" s="622"/>
      <c r="DT36" s="622"/>
      <c r="DU36" s="622"/>
      <c r="DV36" s="623"/>
      <c r="DW36" s="626">
        <v>13.1</v>
      </c>
      <c r="DX36" s="655"/>
      <c r="DY36" s="655"/>
      <c r="DZ36" s="655"/>
      <c r="EA36" s="655"/>
      <c r="EB36" s="655"/>
      <c r="EC36" s="656"/>
    </row>
    <row r="37" spans="2:133" ht="11.25" customHeight="1">
      <c r="B37" s="618" t="s">
        <v>325</v>
      </c>
      <c r="C37" s="619"/>
      <c r="D37" s="619"/>
      <c r="E37" s="619"/>
      <c r="F37" s="619"/>
      <c r="G37" s="619"/>
      <c r="H37" s="619"/>
      <c r="I37" s="619"/>
      <c r="J37" s="619"/>
      <c r="K37" s="619"/>
      <c r="L37" s="619"/>
      <c r="M37" s="619"/>
      <c r="N37" s="619"/>
      <c r="O37" s="619"/>
      <c r="P37" s="619"/>
      <c r="Q37" s="620"/>
      <c r="R37" s="621">
        <v>49000</v>
      </c>
      <c r="S37" s="622"/>
      <c r="T37" s="622"/>
      <c r="U37" s="622"/>
      <c r="V37" s="622"/>
      <c r="W37" s="622"/>
      <c r="X37" s="622"/>
      <c r="Y37" s="623"/>
      <c r="Z37" s="624">
        <v>2</v>
      </c>
      <c r="AA37" s="624"/>
      <c r="AB37" s="624"/>
      <c r="AC37" s="624"/>
      <c r="AD37" s="625" t="s">
        <v>219</v>
      </c>
      <c r="AE37" s="625"/>
      <c r="AF37" s="625"/>
      <c r="AG37" s="625"/>
      <c r="AH37" s="625"/>
      <c r="AI37" s="625"/>
      <c r="AJ37" s="625"/>
      <c r="AK37" s="625"/>
      <c r="AL37" s="626" t="s">
        <v>231</v>
      </c>
      <c r="AM37" s="627"/>
      <c r="AN37" s="627"/>
      <c r="AO37" s="628"/>
      <c r="AQ37" s="698" t="s">
        <v>326</v>
      </c>
      <c r="AR37" s="699"/>
      <c r="AS37" s="699"/>
      <c r="AT37" s="699"/>
      <c r="AU37" s="699"/>
      <c r="AV37" s="699"/>
      <c r="AW37" s="699"/>
      <c r="AX37" s="699"/>
      <c r="AY37" s="700"/>
      <c r="AZ37" s="621">
        <v>3790</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308</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137736</v>
      </c>
      <c r="CS37" s="657"/>
      <c r="CT37" s="657"/>
      <c r="CU37" s="657"/>
      <c r="CV37" s="657"/>
      <c r="CW37" s="657"/>
      <c r="CX37" s="657"/>
      <c r="CY37" s="658"/>
      <c r="CZ37" s="626">
        <v>6.6</v>
      </c>
      <c r="DA37" s="655"/>
      <c r="DB37" s="655"/>
      <c r="DC37" s="659"/>
      <c r="DD37" s="630">
        <v>135358</v>
      </c>
      <c r="DE37" s="657"/>
      <c r="DF37" s="657"/>
      <c r="DG37" s="657"/>
      <c r="DH37" s="657"/>
      <c r="DI37" s="657"/>
      <c r="DJ37" s="657"/>
      <c r="DK37" s="658"/>
      <c r="DL37" s="630">
        <v>130788</v>
      </c>
      <c r="DM37" s="657"/>
      <c r="DN37" s="657"/>
      <c r="DO37" s="657"/>
      <c r="DP37" s="657"/>
      <c r="DQ37" s="657"/>
      <c r="DR37" s="657"/>
      <c r="DS37" s="657"/>
      <c r="DT37" s="657"/>
      <c r="DU37" s="657"/>
      <c r="DV37" s="658"/>
      <c r="DW37" s="626">
        <v>9.6</v>
      </c>
      <c r="DX37" s="655"/>
      <c r="DY37" s="655"/>
      <c r="DZ37" s="655"/>
      <c r="EA37" s="655"/>
      <c r="EB37" s="655"/>
      <c r="EC37" s="656"/>
    </row>
    <row r="38" spans="2:133" ht="11.25" customHeight="1">
      <c r="B38" s="666" t="s">
        <v>329</v>
      </c>
      <c r="C38" s="667"/>
      <c r="D38" s="667"/>
      <c r="E38" s="667"/>
      <c r="F38" s="667"/>
      <c r="G38" s="667"/>
      <c r="H38" s="667"/>
      <c r="I38" s="667"/>
      <c r="J38" s="667"/>
      <c r="K38" s="667"/>
      <c r="L38" s="667"/>
      <c r="M38" s="667"/>
      <c r="N38" s="667"/>
      <c r="O38" s="667"/>
      <c r="P38" s="667"/>
      <c r="Q38" s="668"/>
      <c r="R38" s="701">
        <v>2413743</v>
      </c>
      <c r="S38" s="702"/>
      <c r="T38" s="702"/>
      <c r="U38" s="702"/>
      <c r="V38" s="702"/>
      <c r="W38" s="702"/>
      <c r="X38" s="702"/>
      <c r="Y38" s="703"/>
      <c r="Z38" s="704">
        <v>100</v>
      </c>
      <c r="AA38" s="704"/>
      <c r="AB38" s="704"/>
      <c r="AC38" s="704"/>
      <c r="AD38" s="705">
        <v>1309019</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t="s">
        <v>219</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480</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190463</v>
      </c>
      <c r="CS38" s="622"/>
      <c r="CT38" s="622"/>
      <c r="CU38" s="622"/>
      <c r="CV38" s="622"/>
      <c r="CW38" s="622"/>
      <c r="CX38" s="622"/>
      <c r="CY38" s="623"/>
      <c r="CZ38" s="626">
        <v>9.1</v>
      </c>
      <c r="DA38" s="655"/>
      <c r="DB38" s="655"/>
      <c r="DC38" s="659"/>
      <c r="DD38" s="630">
        <v>171127</v>
      </c>
      <c r="DE38" s="622"/>
      <c r="DF38" s="622"/>
      <c r="DG38" s="622"/>
      <c r="DH38" s="622"/>
      <c r="DI38" s="622"/>
      <c r="DJ38" s="622"/>
      <c r="DK38" s="623"/>
      <c r="DL38" s="630">
        <v>160364</v>
      </c>
      <c r="DM38" s="622"/>
      <c r="DN38" s="622"/>
      <c r="DO38" s="622"/>
      <c r="DP38" s="622"/>
      <c r="DQ38" s="622"/>
      <c r="DR38" s="622"/>
      <c r="DS38" s="622"/>
      <c r="DT38" s="622"/>
      <c r="DU38" s="622"/>
      <c r="DV38" s="623"/>
      <c r="DW38" s="626">
        <v>11.8</v>
      </c>
      <c r="DX38" s="655"/>
      <c r="DY38" s="655"/>
      <c r="DZ38" s="655"/>
      <c r="EA38" s="655"/>
      <c r="EB38" s="655"/>
      <c r="EC38" s="656"/>
    </row>
    <row r="39" spans="2:133" ht="11.25" customHeight="1">
      <c r="AQ39" s="698" t="s">
        <v>333</v>
      </c>
      <c r="AR39" s="699"/>
      <c r="AS39" s="699"/>
      <c r="AT39" s="699"/>
      <c r="AU39" s="699"/>
      <c r="AV39" s="699"/>
      <c r="AW39" s="699"/>
      <c r="AX39" s="699"/>
      <c r="AY39" s="700"/>
      <c r="AZ39" s="621" t="s">
        <v>219</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64</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113470</v>
      </c>
      <c r="CS39" s="657"/>
      <c r="CT39" s="657"/>
      <c r="CU39" s="657"/>
      <c r="CV39" s="657"/>
      <c r="CW39" s="657"/>
      <c r="CX39" s="657"/>
      <c r="CY39" s="658"/>
      <c r="CZ39" s="626">
        <v>5.4</v>
      </c>
      <c r="DA39" s="655"/>
      <c r="DB39" s="655"/>
      <c r="DC39" s="659"/>
      <c r="DD39" s="630">
        <v>100001</v>
      </c>
      <c r="DE39" s="657"/>
      <c r="DF39" s="657"/>
      <c r="DG39" s="657"/>
      <c r="DH39" s="657"/>
      <c r="DI39" s="657"/>
      <c r="DJ39" s="657"/>
      <c r="DK39" s="658"/>
      <c r="DL39" s="630" t="s">
        <v>231</v>
      </c>
      <c r="DM39" s="657"/>
      <c r="DN39" s="657"/>
      <c r="DO39" s="657"/>
      <c r="DP39" s="657"/>
      <c r="DQ39" s="657"/>
      <c r="DR39" s="657"/>
      <c r="DS39" s="657"/>
      <c r="DT39" s="657"/>
      <c r="DU39" s="657"/>
      <c r="DV39" s="658"/>
      <c r="DW39" s="626" t="s">
        <v>219</v>
      </c>
      <c r="DX39" s="655"/>
      <c r="DY39" s="655"/>
      <c r="DZ39" s="655"/>
      <c r="EA39" s="655"/>
      <c r="EB39" s="655"/>
      <c r="EC39" s="656"/>
    </row>
    <row r="40" spans="2:133" ht="11.25" customHeight="1">
      <c r="AQ40" s="698" t="s">
        <v>337</v>
      </c>
      <c r="AR40" s="699"/>
      <c r="AS40" s="699"/>
      <c r="AT40" s="699"/>
      <c r="AU40" s="699"/>
      <c r="AV40" s="699"/>
      <c r="AW40" s="699"/>
      <c r="AX40" s="699"/>
      <c r="AY40" s="700"/>
      <c r="AZ40" s="621">
        <v>30974</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236</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10000</v>
      </c>
      <c r="CS40" s="622"/>
      <c r="CT40" s="622"/>
      <c r="CU40" s="622"/>
      <c r="CV40" s="622"/>
      <c r="CW40" s="622"/>
      <c r="CX40" s="622"/>
      <c r="CY40" s="623"/>
      <c r="CZ40" s="626">
        <v>0.5</v>
      </c>
      <c r="DA40" s="655"/>
      <c r="DB40" s="655"/>
      <c r="DC40" s="659"/>
      <c r="DD40" s="630">
        <v>10000</v>
      </c>
      <c r="DE40" s="622"/>
      <c r="DF40" s="622"/>
      <c r="DG40" s="622"/>
      <c r="DH40" s="622"/>
      <c r="DI40" s="622"/>
      <c r="DJ40" s="622"/>
      <c r="DK40" s="623"/>
      <c r="DL40" s="630" t="s">
        <v>219</v>
      </c>
      <c r="DM40" s="622"/>
      <c r="DN40" s="622"/>
      <c r="DO40" s="622"/>
      <c r="DP40" s="622"/>
      <c r="DQ40" s="622"/>
      <c r="DR40" s="622"/>
      <c r="DS40" s="622"/>
      <c r="DT40" s="622"/>
      <c r="DU40" s="622"/>
      <c r="DV40" s="623"/>
      <c r="DW40" s="626" t="s">
        <v>231</v>
      </c>
      <c r="DX40" s="655"/>
      <c r="DY40" s="655"/>
      <c r="DZ40" s="655"/>
      <c r="EA40" s="655"/>
      <c r="EB40" s="655"/>
      <c r="EC40" s="656"/>
    </row>
    <row r="41" spans="2:133" ht="11.25" customHeight="1">
      <c r="AQ41" s="708" t="s">
        <v>340</v>
      </c>
      <c r="AR41" s="709"/>
      <c r="AS41" s="709"/>
      <c r="AT41" s="709"/>
      <c r="AU41" s="709"/>
      <c r="AV41" s="709"/>
      <c r="AW41" s="709"/>
      <c r="AX41" s="709"/>
      <c r="AY41" s="710"/>
      <c r="AZ41" s="701">
        <v>119300</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474</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219</v>
      </c>
      <c r="CS41" s="657"/>
      <c r="CT41" s="657"/>
      <c r="CU41" s="657"/>
      <c r="CV41" s="657"/>
      <c r="CW41" s="657"/>
      <c r="CX41" s="657"/>
      <c r="CY41" s="658"/>
      <c r="CZ41" s="626" t="s">
        <v>231</v>
      </c>
      <c r="DA41" s="655"/>
      <c r="DB41" s="655"/>
      <c r="DC41" s="659"/>
      <c r="DD41" s="630" t="s">
        <v>219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407234</v>
      </c>
      <c r="CS42" s="622"/>
      <c r="CT42" s="622"/>
      <c r="CU42" s="622"/>
      <c r="CV42" s="622"/>
      <c r="CW42" s="622"/>
      <c r="CX42" s="622"/>
      <c r="CY42" s="623"/>
      <c r="CZ42" s="626">
        <v>19.399999999999999</v>
      </c>
      <c r="DA42" s="627"/>
      <c r="DB42" s="627"/>
      <c r="DC42" s="722"/>
      <c r="DD42" s="630">
        <v>91009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t="s">
        <v>219</v>
      </c>
      <c r="CS43" s="657"/>
      <c r="CT43" s="657"/>
      <c r="CU43" s="657"/>
      <c r="CV43" s="657"/>
      <c r="CW43" s="657"/>
      <c r="CX43" s="657"/>
      <c r="CY43" s="658"/>
      <c r="CZ43" s="626" t="s">
        <v>231</v>
      </c>
      <c r="DA43" s="655"/>
      <c r="DB43" s="655"/>
      <c r="DC43" s="659"/>
      <c r="DD43" s="630" t="s">
        <v>231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298</v>
      </c>
      <c r="CE44" s="734"/>
      <c r="CF44" s="618" t="s">
        <v>348</v>
      </c>
      <c r="CG44" s="619"/>
      <c r="CH44" s="619"/>
      <c r="CI44" s="619"/>
      <c r="CJ44" s="619"/>
      <c r="CK44" s="619"/>
      <c r="CL44" s="619"/>
      <c r="CM44" s="619"/>
      <c r="CN44" s="619"/>
      <c r="CO44" s="619"/>
      <c r="CP44" s="619"/>
      <c r="CQ44" s="620"/>
      <c r="CR44" s="621">
        <v>398364</v>
      </c>
      <c r="CS44" s="622"/>
      <c r="CT44" s="622"/>
      <c r="CU44" s="622"/>
      <c r="CV44" s="622"/>
      <c r="CW44" s="622"/>
      <c r="CX44" s="622"/>
      <c r="CY44" s="623"/>
      <c r="CZ44" s="626">
        <v>19</v>
      </c>
      <c r="DA44" s="627"/>
      <c r="DB44" s="627"/>
      <c r="DC44" s="722"/>
      <c r="DD44" s="630">
        <v>89536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284149</v>
      </c>
      <c r="CS45" s="657"/>
      <c r="CT45" s="657"/>
      <c r="CU45" s="657"/>
      <c r="CV45" s="657"/>
      <c r="CW45" s="657"/>
      <c r="CX45" s="657"/>
      <c r="CY45" s="658"/>
      <c r="CZ45" s="626">
        <v>13.5</v>
      </c>
      <c r="DA45" s="655"/>
      <c r="DB45" s="655"/>
      <c r="DC45" s="659"/>
      <c r="DD45" s="630">
        <v>45258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113924</v>
      </c>
      <c r="CS46" s="622"/>
      <c r="CT46" s="622"/>
      <c r="CU46" s="622"/>
      <c r="CV46" s="622"/>
      <c r="CW46" s="622"/>
      <c r="CX46" s="622"/>
      <c r="CY46" s="623"/>
      <c r="CZ46" s="626">
        <v>5.4</v>
      </c>
      <c r="DA46" s="627"/>
      <c r="DB46" s="627"/>
      <c r="DC46" s="722"/>
      <c r="DD46" s="630">
        <v>43987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8870</v>
      </c>
      <c r="CS47" s="657"/>
      <c r="CT47" s="657"/>
      <c r="CU47" s="657"/>
      <c r="CV47" s="657"/>
      <c r="CW47" s="657"/>
      <c r="CX47" s="657"/>
      <c r="CY47" s="658"/>
      <c r="CZ47" s="626">
        <v>0.4</v>
      </c>
      <c r="DA47" s="655"/>
      <c r="DB47" s="655"/>
      <c r="DC47" s="659"/>
      <c r="DD47" s="630">
        <v>1473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219</v>
      </c>
      <c r="CS48" s="622"/>
      <c r="CT48" s="622"/>
      <c r="CU48" s="622"/>
      <c r="CV48" s="622"/>
      <c r="CW48" s="622"/>
      <c r="CX48" s="622"/>
      <c r="CY48" s="623"/>
      <c r="CZ48" s="626" t="s">
        <v>231</v>
      </c>
      <c r="DA48" s="627"/>
      <c r="DB48" s="627"/>
      <c r="DC48" s="722"/>
      <c r="DD48" s="630" t="s">
        <v>219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2099187</v>
      </c>
      <c r="CS49" s="691"/>
      <c r="CT49" s="691"/>
      <c r="CU49" s="691"/>
      <c r="CV49" s="691"/>
      <c r="CW49" s="691"/>
      <c r="CX49" s="691"/>
      <c r="CY49" s="723"/>
      <c r="CZ49" s="706">
        <v>100</v>
      </c>
      <c r="DA49" s="724"/>
      <c r="DB49" s="724"/>
      <c r="DC49" s="725"/>
      <c r="DD49" s="726">
        <v>1512828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4hVjRXZt76IKx1WuRPSYEmTRuYDuc5DaDolP47vr/aVCsFUx5J8DOBjH5V7u8LYBmATpu9jE0x1XMV7pV/r+5g==" saltValue="FuiUuVqXeJxjbw8Lvdmu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2414</v>
      </c>
      <c r="R7" s="757"/>
      <c r="S7" s="757"/>
      <c r="T7" s="757"/>
      <c r="U7" s="757"/>
      <c r="V7" s="757">
        <v>2099</v>
      </c>
      <c r="W7" s="757"/>
      <c r="X7" s="757"/>
      <c r="Y7" s="757"/>
      <c r="Z7" s="757"/>
      <c r="AA7" s="757">
        <v>315</v>
      </c>
      <c r="AB7" s="757"/>
      <c r="AC7" s="757"/>
      <c r="AD7" s="757"/>
      <c r="AE7" s="758"/>
      <c r="AF7" s="759">
        <v>276</v>
      </c>
      <c r="AG7" s="760"/>
      <c r="AH7" s="760"/>
      <c r="AI7" s="760"/>
      <c r="AJ7" s="761"/>
      <c r="AK7" s="796" t="s">
        <v>570</v>
      </c>
      <c r="AL7" s="797"/>
      <c r="AM7" s="797"/>
      <c r="AN7" s="797"/>
      <c r="AO7" s="797"/>
      <c r="AP7" s="797">
        <v>1609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276</v>
      </c>
      <c r="AG23" s="816"/>
      <c r="AH23" s="816"/>
      <c r="AI23" s="816"/>
      <c r="AJ23" s="819"/>
      <c r="AK23" s="820"/>
      <c r="AL23" s="821"/>
      <c r="AM23" s="821"/>
      <c r="AN23" s="821"/>
      <c r="AO23" s="821"/>
      <c r="AP23" s="816"/>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363</v>
      </c>
      <c r="R28" s="845"/>
      <c r="S28" s="845"/>
      <c r="T28" s="845"/>
      <c r="U28" s="845"/>
      <c r="V28" s="845">
        <v>357</v>
      </c>
      <c r="W28" s="845"/>
      <c r="X28" s="845"/>
      <c r="Y28" s="845"/>
      <c r="Z28" s="845"/>
      <c r="AA28" s="845">
        <v>5</v>
      </c>
      <c r="AB28" s="845"/>
      <c r="AC28" s="845"/>
      <c r="AD28" s="845"/>
      <c r="AE28" s="846"/>
      <c r="AF28" s="847">
        <v>5</v>
      </c>
      <c r="AG28" s="845"/>
      <c r="AH28" s="845"/>
      <c r="AI28" s="845"/>
      <c r="AJ28" s="848"/>
      <c r="AK28" s="849">
        <v>17</v>
      </c>
      <c r="AL28" s="840"/>
      <c r="AM28" s="840"/>
      <c r="AN28" s="840"/>
      <c r="AO28" s="840"/>
      <c r="AP28" s="840" t="s">
        <v>571</v>
      </c>
      <c r="AQ28" s="840"/>
      <c r="AR28" s="840"/>
      <c r="AS28" s="840"/>
      <c r="AT28" s="840"/>
      <c r="AU28" s="840" t="s">
        <v>570</v>
      </c>
      <c r="AV28" s="840"/>
      <c r="AW28" s="840"/>
      <c r="AX28" s="840"/>
      <c r="AY28" s="840"/>
      <c r="AZ28" s="841" t="s">
        <v>570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102</v>
      </c>
      <c r="R29" s="781"/>
      <c r="S29" s="781"/>
      <c r="T29" s="781"/>
      <c r="U29" s="781"/>
      <c r="V29" s="781">
        <v>102</v>
      </c>
      <c r="W29" s="781"/>
      <c r="X29" s="781"/>
      <c r="Y29" s="781"/>
      <c r="Z29" s="781"/>
      <c r="AA29" s="781">
        <v>0</v>
      </c>
      <c r="AB29" s="781"/>
      <c r="AC29" s="781"/>
      <c r="AD29" s="781"/>
      <c r="AE29" s="782"/>
      <c r="AF29" s="783">
        <v>0</v>
      </c>
      <c r="AG29" s="784"/>
      <c r="AH29" s="784"/>
      <c r="AI29" s="784"/>
      <c r="AJ29" s="785"/>
      <c r="AK29" s="852">
        <v>37</v>
      </c>
      <c r="AL29" s="853"/>
      <c r="AM29" s="853"/>
      <c r="AN29" s="853"/>
      <c r="AO29" s="853"/>
      <c r="AP29" s="853">
        <v>20</v>
      </c>
      <c r="AQ29" s="853"/>
      <c r="AR29" s="853"/>
      <c r="AS29" s="853"/>
      <c r="AT29" s="853"/>
      <c r="AU29" s="853">
        <v>3</v>
      </c>
      <c r="AV29" s="853"/>
      <c r="AW29" s="853"/>
      <c r="AX29" s="853"/>
      <c r="AY29" s="853"/>
      <c r="AZ29" s="854" t="s">
        <v>570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328</v>
      </c>
      <c r="R30" s="781"/>
      <c r="S30" s="781"/>
      <c r="T30" s="781"/>
      <c r="U30" s="781"/>
      <c r="V30" s="781">
        <v>337</v>
      </c>
      <c r="W30" s="781"/>
      <c r="X30" s="781"/>
      <c r="Y30" s="781"/>
      <c r="Z30" s="781"/>
      <c r="AA30" s="781">
        <v>-9</v>
      </c>
      <c r="AB30" s="781"/>
      <c r="AC30" s="781"/>
      <c r="AD30" s="781"/>
      <c r="AE30" s="782"/>
      <c r="AF30" s="783">
        <v>-9</v>
      </c>
      <c r="AG30" s="784"/>
      <c r="AH30" s="784"/>
      <c r="AI30" s="784"/>
      <c r="AJ30" s="785"/>
      <c r="AK30" s="852">
        <v>70</v>
      </c>
      <c r="AL30" s="853"/>
      <c r="AM30" s="853"/>
      <c r="AN30" s="853"/>
      <c r="AO30" s="853"/>
      <c r="AP30" s="853" t="s">
        <v>570</v>
      </c>
      <c r="AQ30" s="853"/>
      <c r="AR30" s="853"/>
      <c r="AS30" s="853"/>
      <c r="AT30" s="853"/>
      <c r="AU30" s="853" t="s">
        <v>570</v>
      </c>
      <c r="AV30" s="853"/>
      <c r="AW30" s="853"/>
      <c r="AX30" s="853"/>
      <c r="AY30" s="853"/>
      <c r="AZ30" s="854" t="s">
        <v>570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36</v>
      </c>
      <c r="R31" s="781"/>
      <c r="S31" s="781"/>
      <c r="T31" s="781"/>
      <c r="U31" s="781"/>
      <c r="V31" s="781">
        <v>36</v>
      </c>
      <c r="W31" s="781"/>
      <c r="X31" s="781"/>
      <c r="Y31" s="781"/>
      <c r="Z31" s="781"/>
      <c r="AA31" s="781">
        <v>0</v>
      </c>
      <c r="AB31" s="781"/>
      <c r="AC31" s="781"/>
      <c r="AD31" s="781"/>
      <c r="AE31" s="782"/>
      <c r="AF31" s="783" t="s">
        <v>395</v>
      </c>
      <c r="AG31" s="784"/>
      <c r="AH31" s="784"/>
      <c r="AI31" s="784"/>
      <c r="AJ31" s="785"/>
      <c r="AK31" s="852">
        <v>21</v>
      </c>
      <c r="AL31" s="853"/>
      <c r="AM31" s="853"/>
      <c r="AN31" s="853"/>
      <c r="AO31" s="853"/>
      <c r="AP31" s="853" t="s">
        <v>570</v>
      </c>
      <c r="AQ31" s="853"/>
      <c r="AR31" s="853"/>
      <c r="AS31" s="853"/>
      <c r="AT31" s="853"/>
      <c r="AU31" s="853" t="s">
        <v>570</v>
      </c>
      <c r="AV31" s="853"/>
      <c r="AW31" s="853"/>
      <c r="AX31" s="853"/>
      <c r="AY31" s="853"/>
      <c r="AZ31" s="854" t="s">
        <v>570</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89</v>
      </c>
      <c r="R32" s="781"/>
      <c r="S32" s="781"/>
      <c r="T32" s="781"/>
      <c r="U32" s="781"/>
      <c r="V32" s="781">
        <v>85</v>
      </c>
      <c r="W32" s="781"/>
      <c r="X32" s="781"/>
      <c r="Y32" s="781"/>
      <c r="Z32" s="781"/>
      <c r="AA32" s="781">
        <v>4</v>
      </c>
      <c r="AB32" s="781"/>
      <c r="AC32" s="781"/>
      <c r="AD32" s="781"/>
      <c r="AE32" s="782"/>
      <c r="AF32" s="783">
        <v>4</v>
      </c>
      <c r="AG32" s="784"/>
      <c r="AH32" s="784"/>
      <c r="AI32" s="784"/>
      <c r="AJ32" s="785"/>
      <c r="AK32" s="852">
        <v>37</v>
      </c>
      <c r="AL32" s="853"/>
      <c r="AM32" s="853"/>
      <c r="AN32" s="853"/>
      <c r="AO32" s="853"/>
      <c r="AP32" s="853">
        <v>279</v>
      </c>
      <c r="AQ32" s="853"/>
      <c r="AR32" s="853"/>
      <c r="AS32" s="853"/>
      <c r="AT32" s="853"/>
      <c r="AU32" s="853">
        <v>164</v>
      </c>
      <c r="AV32" s="853"/>
      <c r="AW32" s="853"/>
      <c r="AX32" s="853"/>
      <c r="AY32" s="853"/>
      <c r="AZ32" s="854" t="s">
        <v>570</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219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402</v>
      </c>
      <c r="R66" s="740"/>
      <c r="S66" s="740"/>
      <c r="T66" s="740"/>
      <c r="U66" s="741"/>
      <c r="V66" s="739" t="s">
        <v>384</v>
      </c>
      <c r="W66" s="740"/>
      <c r="X66" s="740"/>
      <c r="Y66" s="740"/>
      <c r="Z66" s="741"/>
      <c r="AA66" s="739" t="s">
        <v>403</v>
      </c>
      <c r="AB66" s="740"/>
      <c r="AC66" s="740"/>
      <c r="AD66" s="740"/>
      <c r="AE66" s="741"/>
      <c r="AF66" s="874" t="s">
        <v>404</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561</v>
      </c>
      <c r="C68" s="892"/>
      <c r="D68" s="892"/>
      <c r="E68" s="892"/>
      <c r="F68" s="892"/>
      <c r="G68" s="892"/>
      <c r="H68" s="892"/>
      <c r="I68" s="892"/>
      <c r="J68" s="892"/>
      <c r="K68" s="892"/>
      <c r="L68" s="892"/>
      <c r="M68" s="892"/>
      <c r="N68" s="892"/>
      <c r="O68" s="892"/>
      <c r="P68" s="893"/>
      <c r="Q68" s="894">
        <v>140</v>
      </c>
      <c r="R68" s="888"/>
      <c r="S68" s="888"/>
      <c r="T68" s="888"/>
      <c r="U68" s="888"/>
      <c r="V68" s="888">
        <v>135</v>
      </c>
      <c r="W68" s="888"/>
      <c r="X68" s="888"/>
      <c r="Y68" s="888"/>
      <c r="Z68" s="888"/>
      <c r="AA68" s="888">
        <v>5</v>
      </c>
      <c r="AB68" s="888"/>
      <c r="AC68" s="888"/>
      <c r="AD68" s="888"/>
      <c r="AE68" s="888"/>
      <c r="AF68" s="888">
        <v>5</v>
      </c>
      <c r="AG68" s="888"/>
      <c r="AH68" s="888"/>
      <c r="AI68" s="888"/>
      <c r="AJ68" s="888"/>
      <c r="AK68" s="888" t="s">
        <v>570</v>
      </c>
      <c r="AL68" s="888"/>
      <c r="AM68" s="888"/>
      <c r="AN68" s="888"/>
      <c r="AO68" s="888"/>
      <c r="AP68" s="888">
        <v>2</v>
      </c>
      <c r="AQ68" s="888"/>
      <c r="AR68" s="888"/>
      <c r="AS68" s="888"/>
      <c r="AT68" s="888"/>
      <c r="AU68" s="888" t="s">
        <v>570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562</v>
      </c>
      <c r="C69" s="896"/>
      <c r="D69" s="896"/>
      <c r="E69" s="896"/>
      <c r="F69" s="896"/>
      <c r="G69" s="896"/>
      <c r="H69" s="896"/>
      <c r="I69" s="896"/>
      <c r="J69" s="896"/>
      <c r="K69" s="896"/>
      <c r="L69" s="896"/>
      <c r="M69" s="896"/>
      <c r="N69" s="896"/>
      <c r="O69" s="896"/>
      <c r="P69" s="897"/>
      <c r="Q69" s="898">
        <v>4697</v>
      </c>
      <c r="R69" s="853"/>
      <c r="S69" s="853"/>
      <c r="T69" s="853"/>
      <c r="U69" s="853"/>
      <c r="V69" s="853">
        <v>4682</v>
      </c>
      <c r="W69" s="853"/>
      <c r="X69" s="853"/>
      <c r="Y69" s="853"/>
      <c r="Z69" s="853"/>
      <c r="AA69" s="853">
        <v>15</v>
      </c>
      <c r="AB69" s="853"/>
      <c r="AC69" s="853"/>
      <c r="AD69" s="853"/>
      <c r="AE69" s="853"/>
      <c r="AF69" s="853">
        <v>15</v>
      </c>
      <c r="AG69" s="853"/>
      <c r="AH69" s="853"/>
      <c r="AI69" s="853"/>
      <c r="AJ69" s="853"/>
      <c r="AK69" s="853" t="s">
        <v>570</v>
      </c>
      <c r="AL69" s="853"/>
      <c r="AM69" s="853"/>
      <c r="AN69" s="853"/>
      <c r="AO69" s="853"/>
      <c r="AP69" s="853" t="s">
        <v>570</v>
      </c>
      <c r="AQ69" s="853"/>
      <c r="AR69" s="853"/>
      <c r="AS69" s="853"/>
      <c r="AT69" s="853"/>
      <c r="AU69" s="853" t="s">
        <v>570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563</v>
      </c>
      <c r="C70" s="896"/>
      <c r="D70" s="896"/>
      <c r="E70" s="896"/>
      <c r="F70" s="896"/>
      <c r="G70" s="896"/>
      <c r="H70" s="896"/>
      <c r="I70" s="896"/>
      <c r="J70" s="896"/>
      <c r="K70" s="896"/>
      <c r="L70" s="896"/>
      <c r="M70" s="896"/>
      <c r="N70" s="896"/>
      <c r="O70" s="896"/>
      <c r="P70" s="897"/>
      <c r="Q70" s="898">
        <v>13791</v>
      </c>
      <c r="R70" s="853"/>
      <c r="S70" s="853"/>
      <c r="T70" s="853"/>
      <c r="U70" s="853"/>
      <c r="V70" s="853">
        <v>13536</v>
      </c>
      <c r="W70" s="853"/>
      <c r="X70" s="853"/>
      <c r="Y70" s="853"/>
      <c r="Z70" s="853"/>
      <c r="AA70" s="853">
        <v>256</v>
      </c>
      <c r="AB70" s="853"/>
      <c r="AC70" s="853"/>
      <c r="AD70" s="853"/>
      <c r="AE70" s="853"/>
      <c r="AF70" s="853">
        <v>256</v>
      </c>
      <c r="AG70" s="853"/>
      <c r="AH70" s="853"/>
      <c r="AI70" s="853"/>
      <c r="AJ70" s="853"/>
      <c r="AK70" s="853">
        <v>60</v>
      </c>
      <c r="AL70" s="853"/>
      <c r="AM70" s="853"/>
      <c r="AN70" s="853"/>
      <c r="AO70" s="853"/>
      <c r="AP70" s="853">
        <v>3727</v>
      </c>
      <c r="AQ70" s="853"/>
      <c r="AR70" s="853"/>
      <c r="AS70" s="853"/>
      <c r="AT70" s="853"/>
      <c r="AU70" s="853">
        <v>34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564</v>
      </c>
      <c r="C71" s="896"/>
      <c r="D71" s="896"/>
      <c r="E71" s="896"/>
      <c r="F71" s="896"/>
      <c r="G71" s="896"/>
      <c r="H71" s="896"/>
      <c r="I71" s="896"/>
      <c r="J71" s="896"/>
      <c r="K71" s="896"/>
      <c r="L71" s="896"/>
      <c r="M71" s="896"/>
      <c r="N71" s="896"/>
      <c r="O71" s="896"/>
      <c r="P71" s="897"/>
      <c r="Q71" s="898">
        <v>34</v>
      </c>
      <c r="R71" s="853"/>
      <c r="S71" s="853"/>
      <c r="T71" s="853"/>
      <c r="U71" s="853"/>
      <c r="V71" s="853">
        <v>33</v>
      </c>
      <c r="W71" s="853"/>
      <c r="X71" s="853"/>
      <c r="Y71" s="853"/>
      <c r="Z71" s="853"/>
      <c r="AA71" s="853">
        <v>1</v>
      </c>
      <c r="AB71" s="853"/>
      <c r="AC71" s="853"/>
      <c r="AD71" s="853"/>
      <c r="AE71" s="853"/>
      <c r="AF71" s="853">
        <v>1</v>
      </c>
      <c r="AG71" s="853"/>
      <c r="AH71" s="853"/>
      <c r="AI71" s="853"/>
      <c r="AJ71" s="853"/>
      <c r="AK71" s="853" t="s">
        <v>570</v>
      </c>
      <c r="AL71" s="853"/>
      <c r="AM71" s="853"/>
      <c r="AN71" s="853"/>
      <c r="AO71" s="853"/>
      <c r="AP71" s="853" t="s">
        <v>570</v>
      </c>
      <c r="AQ71" s="853"/>
      <c r="AR71" s="853"/>
      <c r="AS71" s="853"/>
      <c r="AT71" s="853"/>
      <c r="AU71" s="853" t="s">
        <v>570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565</v>
      </c>
      <c r="C72" s="896"/>
      <c r="D72" s="896"/>
      <c r="E72" s="896"/>
      <c r="F72" s="896"/>
      <c r="G72" s="896"/>
      <c r="H72" s="896"/>
      <c r="I72" s="896"/>
      <c r="J72" s="896"/>
      <c r="K72" s="896"/>
      <c r="L72" s="896"/>
      <c r="M72" s="896"/>
      <c r="N72" s="896"/>
      <c r="O72" s="896"/>
      <c r="P72" s="897"/>
      <c r="Q72" s="898">
        <v>186</v>
      </c>
      <c r="R72" s="853"/>
      <c r="S72" s="853"/>
      <c r="T72" s="853"/>
      <c r="U72" s="853"/>
      <c r="V72" s="853">
        <v>185</v>
      </c>
      <c r="W72" s="853"/>
      <c r="X72" s="853"/>
      <c r="Y72" s="853"/>
      <c r="Z72" s="853"/>
      <c r="AA72" s="853">
        <v>2</v>
      </c>
      <c r="AB72" s="853"/>
      <c r="AC72" s="853"/>
      <c r="AD72" s="853"/>
      <c r="AE72" s="853"/>
      <c r="AF72" s="853">
        <v>2</v>
      </c>
      <c r="AG72" s="853"/>
      <c r="AH72" s="853"/>
      <c r="AI72" s="853"/>
      <c r="AJ72" s="853"/>
      <c r="AK72" s="853">
        <v>14</v>
      </c>
      <c r="AL72" s="853"/>
      <c r="AM72" s="853"/>
      <c r="AN72" s="853"/>
      <c r="AO72" s="853"/>
      <c r="AP72" s="853" t="s">
        <v>570</v>
      </c>
      <c r="AQ72" s="853"/>
      <c r="AR72" s="853"/>
      <c r="AS72" s="853"/>
      <c r="AT72" s="853"/>
      <c r="AU72" s="853" t="s">
        <v>570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566</v>
      </c>
      <c r="C73" s="896"/>
      <c r="D73" s="896"/>
      <c r="E73" s="896"/>
      <c r="F73" s="896"/>
      <c r="G73" s="896"/>
      <c r="H73" s="896"/>
      <c r="I73" s="896"/>
      <c r="J73" s="896"/>
      <c r="K73" s="896"/>
      <c r="L73" s="896"/>
      <c r="M73" s="896"/>
      <c r="N73" s="896"/>
      <c r="O73" s="896"/>
      <c r="P73" s="897"/>
      <c r="Q73" s="898">
        <v>121</v>
      </c>
      <c r="R73" s="853"/>
      <c r="S73" s="853"/>
      <c r="T73" s="853"/>
      <c r="U73" s="853"/>
      <c r="V73" s="853">
        <v>117</v>
      </c>
      <c r="W73" s="853"/>
      <c r="X73" s="853"/>
      <c r="Y73" s="853"/>
      <c r="Z73" s="853"/>
      <c r="AA73" s="853">
        <v>4</v>
      </c>
      <c r="AB73" s="853"/>
      <c r="AC73" s="853"/>
      <c r="AD73" s="853"/>
      <c r="AE73" s="853"/>
      <c r="AF73" s="853">
        <v>4</v>
      </c>
      <c r="AG73" s="853"/>
      <c r="AH73" s="853"/>
      <c r="AI73" s="853"/>
      <c r="AJ73" s="853"/>
      <c r="AK73" s="853">
        <v>21</v>
      </c>
      <c r="AL73" s="853"/>
      <c r="AM73" s="853"/>
      <c r="AN73" s="853"/>
      <c r="AO73" s="853"/>
      <c r="AP73" s="853" t="s">
        <v>570</v>
      </c>
      <c r="AQ73" s="853"/>
      <c r="AR73" s="853"/>
      <c r="AS73" s="853"/>
      <c r="AT73" s="853"/>
      <c r="AU73" s="853" t="s">
        <v>570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567</v>
      </c>
      <c r="C74" s="896"/>
      <c r="D74" s="896"/>
      <c r="E74" s="896"/>
      <c r="F74" s="896"/>
      <c r="G74" s="896"/>
      <c r="H74" s="896"/>
      <c r="I74" s="896"/>
      <c r="J74" s="896"/>
      <c r="K74" s="896"/>
      <c r="L74" s="896"/>
      <c r="M74" s="896"/>
      <c r="N74" s="896"/>
      <c r="O74" s="896"/>
      <c r="P74" s="897"/>
      <c r="Q74" s="898">
        <v>233</v>
      </c>
      <c r="R74" s="853"/>
      <c r="S74" s="853"/>
      <c r="T74" s="853"/>
      <c r="U74" s="853"/>
      <c r="V74" s="853">
        <v>233</v>
      </c>
      <c r="W74" s="853"/>
      <c r="X74" s="853"/>
      <c r="Y74" s="853"/>
      <c r="Z74" s="853"/>
      <c r="AA74" s="853">
        <v>0</v>
      </c>
      <c r="AB74" s="853"/>
      <c r="AC74" s="853"/>
      <c r="AD74" s="853"/>
      <c r="AE74" s="853"/>
      <c r="AF74" s="853">
        <v>0</v>
      </c>
      <c r="AG74" s="853"/>
      <c r="AH74" s="853"/>
      <c r="AI74" s="853"/>
      <c r="AJ74" s="853"/>
      <c r="AK74" s="853" t="s">
        <v>570</v>
      </c>
      <c r="AL74" s="853"/>
      <c r="AM74" s="853"/>
      <c r="AN74" s="853"/>
      <c r="AO74" s="853"/>
      <c r="AP74" s="853" t="s">
        <v>571</v>
      </c>
      <c r="AQ74" s="853"/>
      <c r="AR74" s="853"/>
      <c r="AS74" s="853"/>
      <c r="AT74" s="853"/>
      <c r="AU74" s="853" t="s">
        <v>570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568</v>
      </c>
      <c r="C75" s="896"/>
      <c r="D75" s="896"/>
      <c r="E75" s="896"/>
      <c r="F75" s="896"/>
      <c r="G75" s="896"/>
      <c r="H75" s="896"/>
      <c r="I75" s="896"/>
      <c r="J75" s="896"/>
      <c r="K75" s="896"/>
      <c r="L75" s="896"/>
      <c r="M75" s="896"/>
      <c r="N75" s="896"/>
      <c r="O75" s="896"/>
      <c r="P75" s="897"/>
      <c r="Q75" s="901">
        <v>86</v>
      </c>
      <c r="R75" s="902"/>
      <c r="S75" s="902"/>
      <c r="T75" s="902"/>
      <c r="U75" s="852"/>
      <c r="V75" s="903">
        <v>74</v>
      </c>
      <c r="W75" s="902"/>
      <c r="X75" s="902"/>
      <c r="Y75" s="902"/>
      <c r="Z75" s="852"/>
      <c r="AA75" s="903">
        <v>12</v>
      </c>
      <c r="AB75" s="902"/>
      <c r="AC75" s="902"/>
      <c r="AD75" s="902"/>
      <c r="AE75" s="852"/>
      <c r="AF75" s="903">
        <v>12</v>
      </c>
      <c r="AG75" s="902"/>
      <c r="AH75" s="902"/>
      <c r="AI75" s="902"/>
      <c r="AJ75" s="852"/>
      <c r="AK75" s="903" t="s">
        <v>570</v>
      </c>
      <c r="AL75" s="902"/>
      <c r="AM75" s="902"/>
      <c r="AN75" s="902"/>
      <c r="AO75" s="852"/>
      <c r="AP75" s="903" t="s">
        <v>570</v>
      </c>
      <c r="AQ75" s="902"/>
      <c r="AR75" s="902"/>
      <c r="AS75" s="902"/>
      <c r="AT75" s="852"/>
      <c r="AU75" s="903" t="s">
        <v>570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569</v>
      </c>
      <c r="C76" s="896"/>
      <c r="D76" s="896"/>
      <c r="E76" s="896"/>
      <c r="F76" s="896"/>
      <c r="G76" s="896"/>
      <c r="H76" s="896"/>
      <c r="I76" s="896"/>
      <c r="J76" s="896"/>
      <c r="K76" s="896"/>
      <c r="L76" s="896"/>
      <c r="M76" s="896"/>
      <c r="N76" s="896"/>
      <c r="O76" s="896"/>
      <c r="P76" s="897"/>
      <c r="Q76" s="901">
        <v>191</v>
      </c>
      <c r="R76" s="902"/>
      <c r="S76" s="902"/>
      <c r="T76" s="902"/>
      <c r="U76" s="852"/>
      <c r="V76" s="903">
        <v>108</v>
      </c>
      <c r="W76" s="902"/>
      <c r="X76" s="902"/>
      <c r="Y76" s="902"/>
      <c r="Z76" s="852"/>
      <c r="AA76" s="903">
        <v>83</v>
      </c>
      <c r="AB76" s="902"/>
      <c r="AC76" s="902"/>
      <c r="AD76" s="902"/>
      <c r="AE76" s="852"/>
      <c r="AF76" s="903">
        <v>83</v>
      </c>
      <c r="AG76" s="902"/>
      <c r="AH76" s="902"/>
      <c r="AI76" s="902"/>
      <c r="AJ76" s="852"/>
      <c r="AK76" s="903" t="s">
        <v>570</v>
      </c>
      <c r="AL76" s="902"/>
      <c r="AM76" s="902"/>
      <c r="AN76" s="902"/>
      <c r="AO76" s="852"/>
      <c r="AP76" s="903" t="s">
        <v>570</v>
      </c>
      <c r="AQ76" s="902"/>
      <c r="AR76" s="902"/>
      <c r="AS76" s="902"/>
      <c r="AT76" s="852"/>
      <c r="AU76" s="903" t="s">
        <v>570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297</v>
      </c>
      <c r="AG109" s="917"/>
      <c r="AH109" s="917"/>
      <c r="AI109" s="917"/>
      <c r="AJ109" s="918"/>
      <c r="AK109" s="916" t="s">
        <v>296</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297</v>
      </c>
      <c r="BW109" s="917"/>
      <c r="BX109" s="917"/>
      <c r="BY109" s="917"/>
      <c r="BZ109" s="918"/>
      <c r="CA109" s="916" t="s">
        <v>296</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297</v>
      </c>
      <c r="DM109" s="917"/>
      <c r="DN109" s="917"/>
      <c r="DO109" s="917"/>
      <c r="DP109" s="918"/>
      <c r="DQ109" s="916" t="s">
        <v>296</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383775</v>
      </c>
      <c r="AB110" s="924"/>
      <c r="AC110" s="924"/>
      <c r="AD110" s="924"/>
      <c r="AE110" s="925"/>
      <c r="AF110" s="926">
        <v>316355</v>
      </c>
      <c r="AG110" s="924"/>
      <c r="AH110" s="924"/>
      <c r="AI110" s="924"/>
      <c r="AJ110" s="925"/>
      <c r="AK110" s="926">
        <v>242688</v>
      </c>
      <c r="AL110" s="924"/>
      <c r="AM110" s="924"/>
      <c r="AN110" s="924"/>
      <c r="AO110" s="925"/>
      <c r="AP110" s="927">
        <v>21.7</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1747665</v>
      </c>
      <c r="BR110" s="959"/>
      <c r="BS110" s="959"/>
      <c r="BT110" s="959"/>
      <c r="BU110" s="959"/>
      <c r="BV110" s="959">
        <v>1649431</v>
      </c>
      <c r="BW110" s="959"/>
      <c r="BX110" s="959"/>
      <c r="BY110" s="959"/>
      <c r="BZ110" s="959"/>
      <c r="CA110" s="959">
        <v>1609416</v>
      </c>
      <c r="CB110" s="959"/>
      <c r="CC110" s="959"/>
      <c r="CD110" s="959"/>
      <c r="CE110" s="959"/>
      <c r="CF110" s="973">
        <v>143.69999999999999</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380</v>
      </c>
      <c r="DH110" s="959"/>
      <c r="DI110" s="959"/>
      <c r="DJ110" s="959"/>
      <c r="DK110" s="959"/>
      <c r="DL110" s="959" t="s">
        <v>380</v>
      </c>
      <c r="DM110" s="959"/>
      <c r="DN110" s="959"/>
      <c r="DO110" s="959"/>
      <c r="DP110" s="959"/>
      <c r="DQ110" s="959" t="s">
        <v>380</v>
      </c>
      <c r="DR110" s="959"/>
      <c r="DS110" s="959"/>
      <c r="DT110" s="959"/>
      <c r="DU110" s="959"/>
      <c r="DV110" s="960" t="s">
        <v>380</v>
      </c>
      <c r="DW110" s="960"/>
      <c r="DX110" s="960"/>
      <c r="DY110" s="960"/>
      <c r="DZ110" s="961"/>
    </row>
    <row r="111" spans="1:131" s="226" customFormat="1" ht="26.25" customHeight="1">
      <c r="A111" s="962" t="s">
        <v>424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425</v>
      </c>
      <c r="AB111" s="966"/>
      <c r="AC111" s="966"/>
      <c r="AD111" s="966"/>
      <c r="AE111" s="967"/>
      <c r="AF111" s="968" t="s">
        <v>395</v>
      </c>
      <c r="AG111" s="966"/>
      <c r="AH111" s="966"/>
      <c r="AI111" s="966"/>
      <c r="AJ111" s="967"/>
      <c r="AK111" s="968" t="s">
        <v>380</v>
      </c>
      <c r="AL111" s="966"/>
      <c r="AM111" s="966"/>
      <c r="AN111" s="966"/>
      <c r="AO111" s="967"/>
      <c r="AP111" s="969" t="s">
        <v>395</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t="s">
        <v>380</v>
      </c>
      <c r="BR111" s="952"/>
      <c r="BS111" s="952"/>
      <c r="BT111" s="952"/>
      <c r="BU111" s="952"/>
      <c r="BV111" s="952" t="s">
        <v>395</v>
      </c>
      <c r="BW111" s="952"/>
      <c r="BX111" s="952"/>
      <c r="BY111" s="952"/>
      <c r="BZ111" s="952"/>
      <c r="CA111" s="952" t="s">
        <v>380</v>
      </c>
      <c r="CB111" s="952"/>
      <c r="CC111" s="952"/>
      <c r="CD111" s="952"/>
      <c r="CE111" s="952"/>
      <c r="CF111" s="946" t="s">
        <v>395</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219</v>
      </c>
      <c r="DH111" s="952"/>
      <c r="DI111" s="952"/>
      <c r="DJ111" s="952"/>
      <c r="DK111" s="952"/>
      <c r="DL111" s="952" t="s">
        <v>425</v>
      </c>
      <c r="DM111" s="952"/>
      <c r="DN111" s="952"/>
      <c r="DO111" s="952"/>
      <c r="DP111" s="952"/>
      <c r="DQ111" s="952" t="s">
        <v>380</v>
      </c>
      <c r="DR111" s="952"/>
      <c r="DS111" s="952"/>
      <c r="DT111" s="952"/>
      <c r="DU111" s="952"/>
      <c r="DV111" s="953" t="s">
        <v>395</v>
      </c>
      <c r="DW111" s="953"/>
      <c r="DX111" s="953"/>
      <c r="DY111" s="953"/>
      <c r="DZ111" s="954"/>
    </row>
    <row r="112" spans="1:131" s="226" customFormat="1" ht="26.25" customHeight="1">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219</v>
      </c>
      <c r="AB112" s="991"/>
      <c r="AC112" s="991"/>
      <c r="AD112" s="991"/>
      <c r="AE112" s="992"/>
      <c r="AF112" s="993" t="s">
        <v>395</v>
      </c>
      <c r="AG112" s="991"/>
      <c r="AH112" s="991"/>
      <c r="AI112" s="991"/>
      <c r="AJ112" s="992"/>
      <c r="AK112" s="993" t="s">
        <v>380</v>
      </c>
      <c r="AL112" s="991"/>
      <c r="AM112" s="991"/>
      <c r="AN112" s="991"/>
      <c r="AO112" s="992"/>
      <c r="AP112" s="994" t="s">
        <v>380</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150352</v>
      </c>
      <c r="BR112" s="952"/>
      <c r="BS112" s="952"/>
      <c r="BT112" s="952"/>
      <c r="BU112" s="952"/>
      <c r="BV112" s="952">
        <v>149131</v>
      </c>
      <c r="BW112" s="952"/>
      <c r="BX112" s="952"/>
      <c r="BY112" s="952"/>
      <c r="BZ112" s="952"/>
      <c r="CA112" s="952">
        <v>166636</v>
      </c>
      <c r="CB112" s="952"/>
      <c r="CC112" s="952"/>
      <c r="CD112" s="952"/>
      <c r="CE112" s="952"/>
      <c r="CF112" s="946">
        <v>14.9</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380</v>
      </c>
      <c r="DH112" s="952"/>
      <c r="DI112" s="952"/>
      <c r="DJ112" s="952"/>
      <c r="DK112" s="952"/>
      <c r="DL112" s="952" t="s">
        <v>395</v>
      </c>
      <c r="DM112" s="952"/>
      <c r="DN112" s="952"/>
      <c r="DO112" s="952"/>
      <c r="DP112" s="952"/>
      <c r="DQ112" s="952" t="s">
        <v>425</v>
      </c>
      <c r="DR112" s="952"/>
      <c r="DS112" s="952"/>
      <c r="DT112" s="952"/>
      <c r="DU112" s="952"/>
      <c r="DV112" s="953" t="s">
        <v>219</v>
      </c>
      <c r="DW112" s="953"/>
      <c r="DX112" s="953"/>
      <c r="DY112" s="953"/>
      <c r="DZ112" s="954"/>
    </row>
    <row r="113" spans="1:130" s="226" customFormat="1" ht="26.25" customHeight="1">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21351</v>
      </c>
      <c r="AB113" s="966"/>
      <c r="AC113" s="966"/>
      <c r="AD113" s="966"/>
      <c r="AE113" s="967"/>
      <c r="AF113" s="968">
        <v>24301</v>
      </c>
      <c r="AG113" s="966"/>
      <c r="AH113" s="966"/>
      <c r="AI113" s="966"/>
      <c r="AJ113" s="967"/>
      <c r="AK113" s="968">
        <v>34042</v>
      </c>
      <c r="AL113" s="966"/>
      <c r="AM113" s="966"/>
      <c r="AN113" s="966"/>
      <c r="AO113" s="967"/>
      <c r="AP113" s="969">
        <v>3</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32702</v>
      </c>
      <c r="BR113" s="952"/>
      <c r="BS113" s="952"/>
      <c r="BT113" s="952"/>
      <c r="BU113" s="952"/>
      <c r="BV113" s="952">
        <v>38791</v>
      </c>
      <c r="BW113" s="952"/>
      <c r="BX113" s="952"/>
      <c r="BY113" s="952"/>
      <c r="BZ113" s="952"/>
      <c r="CA113" s="952">
        <v>34369</v>
      </c>
      <c r="CB113" s="952"/>
      <c r="CC113" s="952"/>
      <c r="CD113" s="952"/>
      <c r="CE113" s="952"/>
      <c r="CF113" s="946">
        <v>3.1</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380</v>
      </c>
      <c r="DH113" s="991"/>
      <c r="DI113" s="991"/>
      <c r="DJ113" s="991"/>
      <c r="DK113" s="992"/>
      <c r="DL113" s="993" t="s">
        <v>425</v>
      </c>
      <c r="DM113" s="991"/>
      <c r="DN113" s="991"/>
      <c r="DO113" s="991"/>
      <c r="DP113" s="992"/>
      <c r="DQ113" s="993" t="s">
        <v>219</v>
      </c>
      <c r="DR113" s="991"/>
      <c r="DS113" s="991"/>
      <c r="DT113" s="991"/>
      <c r="DU113" s="992"/>
      <c r="DV113" s="994" t="s">
        <v>425</v>
      </c>
      <c r="DW113" s="995"/>
      <c r="DX113" s="995"/>
      <c r="DY113" s="995"/>
      <c r="DZ113" s="996"/>
    </row>
    <row r="114" spans="1:130" s="226" customFormat="1" ht="26.25" customHeight="1">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1219</v>
      </c>
      <c r="AB114" s="991"/>
      <c r="AC114" s="991"/>
      <c r="AD114" s="991"/>
      <c r="AE114" s="992"/>
      <c r="AF114" s="993" t="s">
        <v>380</v>
      </c>
      <c r="AG114" s="991"/>
      <c r="AH114" s="991"/>
      <c r="AI114" s="991"/>
      <c r="AJ114" s="992"/>
      <c r="AK114" s="993" t="s">
        <v>395</v>
      </c>
      <c r="AL114" s="991"/>
      <c r="AM114" s="991"/>
      <c r="AN114" s="991"/>
      <c r="AO114" s="992"/>
      <c r="AP114" s="994" t="s">
        <v>395</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612356</v>
      </c>
      <c r="BR114" s="952"/>
      <c r="BS114" s="952"/>
      <c r="BT114" s="952"/>
      <c r="BU114" s="952"/>
      <c r="BV114" s="952">
        <v>596859</v>
      </c>
      <c r="BW114" s="952"/>
      <c r="BX114" s="952"/>
      <c r="BY114" s="952"/>
      <c r="BZ114" s="952"/>
      <c r="CA114" s="952">
        <v>574206</v>
      </c>
      <c r="CB114" s="952"/>
      <c r="CC114" s="952"/>
      <c r="CD114" s="952"/>
      <c r="CE114" s="952"/>
      <c r="CF114" s="946">
        <v>51.3</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219</v>
      </c>
      <c r="DH114" s="991"/>
      <c r="DI114" s="991"/>
      <c r="DJ114" s="991"/>
      <c r="DK114" s="992"/>
      <c r="DL114" s="993" t="s">
        <v>425</v>
      </c>
      <c r="DM114" s="991"/>
      <c r="DN114" s="991"/>
      <c r="DO114" s="991"/>
      <c r="DP114" s="992"/>
      <c r="DQ114" s="993" t="s">
        <v>395</v>
      </c>
      <c r="DR114" s="991"/>
      <c r="DS114" s="991"/>
      <c r="DT114" s="991"/>
      <c r="DU114" s="992"/>
      <c r="DV114" s="994" t="s">
        <v>380</v>
      </c>
      <c r="DW114" s="995"/>
      <c r="DX114" s="995"/>
      <c r="DY114" s="995"/>
      <c r="DZ114" s="996"/>
    </row>
    <row r="115" spans="1:130" s="226" customFormat="1" ht="26.25" customHeight="1">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380</v>
      </c>
      <c r="AB115" s="966"/>
      <c r="AC115" s="966"/>
      <c r="AD115" s="966"/>
      <c r="AE115" s="967"/>
      <c r="AF115" s="968" t="s">
        <v>395</v>
      </c>
      <c r="AG115" s="966"/>
      <c r="AH115" s="966"/>
      <c r="AI115" s="966"/>
      <c r="AJ115" s="967"/>
      <c r="AK115" s="968" t="s">
        <v>380</v>
      </c>
      <c r="AL115" s="966"/>
      <c r="AM115" s="966"/>
      <c r="AN115" s="966"/>
      <c r="AO115" s="967"/>
      <c r="AP115" s="969" t="s">
        <v>380</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t="s">
        <v>380</v>
      </c>
      <c r="BR115" s="952"/>
      <c r="BS115" s="952"/>
      <c r="BT115" s="952"/>
      <c r="BU115" s="952"/>
      <c r="BV115" s="952" t="s">
        <v>380</v>
      </c>
      <c r="BW115" s="952"/>
      <c r="BX115" s="952"/>
      <c r="BY115" s="952"/>
      <c r="BZ115" s="952"/>
      <c r="CA115" s="952" t="s">
        <v>380</v>
      </c>
      <c r="CB115" s="952"/>
      <c r="CC115" s="952"/>
      <c r="CD115" s="952"/>
      <c r="CE115" s="952"/>
      <c r="CF115" s="946" t="s">
        <v>380</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395</v>
      </c>
      <c r="DH115" s="991"/>
      <c r="DI115" s="991"/>
      <c r="DJ115" s="991"/>
      <c r="DK115" s="992"/>
      <c r="DL115" s="993" t="s">
        <v>425</v>
      </c>
      <c r="DM115" s="991"/>
      <c r="DN115" s="991"/>
      <c r="DO115" s="991"/>
      <c r="DP115" s="992"/>
      <c r="DQ115" s="993" t="s">
        <v>395</v>
      </c>
      <c r="DR115" s="991"/>
      <c r="DS115" s="991"/>
      <c r="DT115" s="991"/>
      <c r="DU115" s="992"/>
      <c r="DV115" s="994" t="s">
        <v>395</v>
      </c>
      <c r="DW115" s="995"/>
      <c r="DX115" s="995"/>
      <c r="DY115" s="995"/>
      <c r="DZ115" s="996"/>
    </row>
    <row r="116" spans="1:130" s="226" customFormat="1" ht="26.25" customHeight="1">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425</v>
      </c>
      <c r="AB116" s="991"/>
      <c r="AC116" s="991"/>
      <c r="AD116" s="991"/>
      <c r="AE116" s="992"/>
      <c r="AF116" s="993" t="s">
        <v>219</v>
      </c>
      <c r="AG116" s="991"/>
      <c r="AH116" s="991"/>
      <c r="AI116" s="991"/>
      <c r="AJ116" s="992"/>
      <c r="AK116" s="993" t="s">
        <v>219</v>
      </c>
      <c r="AL116" s="991"/>
      <c r="AM116" s="991"/>
      <c r="AN116" s="991"/>
      <c r="AO116" s="992"/>
      <c r="AP116" s="994" t="s">
        <v>219</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395</v>
      </c>
      <c r="BR116" s="952"/>
      <c r="BS116" s="952"/>
      <c r="BT116" s="952"/>
      <c r="BU116" s="952"/>
      <c r="BV116" s="952" t="s">
        <v>380</v>
      </c>
      <c r="BW116" s="952"/>
      <c r="BX116" s="952"/>
      <c r="BY116" s="952"/>
      <c r="BZ116" s="952"/>
      <c r="CA116" s="952" t="s">
        <v>219</v>
      </c>
      <c r="CB116" s="952"/>
      <c r="CC116" s="952"/>
      <c r="CD116" s="952"/>
      <c r="CE116" s="952"/>
      <c r="CF116" s="946" t="s">
        <v>219</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425</v>
      </c>
      <c r="DH116" s="991"/>
      <c r="DI116" s="991"/>
      <c r="DJ116" s="991"/>
      <c r="DK116" s="992"/>
      <c r="DL116" s="993" t="s">
        <v>425</v>
      </c>
      <c r="DM116" s="991"/>
      <c r="DN116" s="991"/>
      <c r="DO116" s="991"/>
      <c r="DP116" s="992"/>
      <c r="DQ116" s="993" t="s">
        <v>380</v>
      </c>
      <c r="DR116" s="991"/>
      <c r="DS116" s="991"/>
      <c r="DT116" s="991"/>
      <c r="DU116" s="992"/>
      <c r="DV116" s="994" t="s">
        <v>380</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406345</v>
      </c>
      <c r="AB117" s="1009"/>
      <c r="AC117" s="1009"/>
      <c r="AD117" s="1009"/>
      <c r="AE117" s="1010"/>
      <c r="AF117" s="1011">
        <v>340656</v>
      </c>
      <c r="AG117" s="1009"/>
      <c r="AH117" s="1009"/>
      <c r="AI117" s="1009"/>
      <c r="AJ117" s="1010"/>
      <c r="AK117" s="1011">
        <v>276730</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425</v>
      </c>
      <c r="BR117" s="952"/>
      <c r="BS117" s="952"/>
      <c r="BT117" s="952"/>
      <c r="BU117" s="952"/>
      <c r="BV117" s="952" t="s">
        <v>380</v>
      </c>
      <c r="BW117" s="952"/>
      <c r="BX117" s="952"/>
      <c r="BY117" s="952"/>
      <c r="BZ117" s="952"/>
      <c r="CA117" s="952" t="s">
        <v>425</v>
      </c>
      <c r="CB117" s="952"/>
      <c r="CC117" s="952"/>
      <c r="CD117" s="952"/>
      <c r="CE117" s="952"/>
      <c r="CF117" s="946" t="s">
        <v>425</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425</v>
      </c>
      <c r="DH117" s="991"/>
      <c r="DI117" s="991"/>
      <c r="DJ117" s="991"/>
      <c r="DK117" s="992"/>
      <c r="DL117" s="993" t="s">
        <v>425</v>
      </c>
      <c r="DM117" s="991"/>
      <c r="DN117" s="991"/>
      <c r="DO117" s="991"/>
      <c r="DP117" s="992"/>
      <c r="DQ117" s="993" t="s">
        <v>395</v>
      </c>
      <c r="DR117" s="991"/>
      <c r="DS117" s="991"/>
      <c r="DT117" s="991"/>
      <c r="DU117" s="992"/>
      <c r="DV117" s="994" t="s">
        <v>425</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297</v>
      </c>
      <c r="AG118" s="917"/>
      <c r="AH118" s="917"/>
      <c r="AI118" s="917"/>
      <c r="AJ118" s="918"/>
      <c r="AK118" s="916" t="s">
        <v>296</v>
      </c>
      <c r="AL118" s="917"/>
      <c r="AM118" s="917"/>
      <c r="AN118" s="917"/>
      <c r="AO118" s="918"/>
      <c r="AP118" s="1003" t="s">
        <v>418</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29" t="s">
        <v>395</v>
      </c>
      <c r="BR118" s="1030"/>
      <c r="BS118" s="1030"/>
      <c r="BT118" s="1030"/>
      <c r="BU118" s="1030"/>
      <c r="BV118" s="1030" t="s">
        <v>219</v>
      </c>
      <c r="BW118" s="1030"/>
      <c r="BX118" s="1030"/>
      <c r="BY118" s="1030"/>
      <c r="BZ118" s="1030"/>
      <c r="CA118" s="1030" t="s">
        <v>395</v>
      </c>
      <c r="CB118" s="1030"/>
      <c r="CC118" s="1030"/>
      <c r="CD118" s="1030"/>
      <c r="CE118" s="1030"/>
      <c r="CF118" s="946" t="s">
        <v>219</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425</v>
      </c>
      <c r="DH118" s="991"/>
      <c r="DI118" s="991"/>
      <c r="DJ118" s="991"/>
      <c r="DK118" s="992"/>
      <c r="DL118" s="993" t="s">
        <v>219</v>
      </c>
      <c r="DM118" s="991"/>
      <c r="DN118" s="991"/>
      <c r="DO118" s="991"/>
      <c r="DP118" s="992"/>
      <c r="DQ118" s="993" t="s">
        <v>219</v>
      </c>
      <c r="DR118" s="991"/>
      <c r="DS118" s="991"/>
      <c r="DT118" s="991"/>
      <c r="DU118" s="992"/>
      <c r="DV118" s="994" t="s">
        <v>219</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219</v>
      </c>
      <c r="AB119" s="924"/>
      <c r="AC119" s="924"/>
      <c r="AD119" s="924"/>
      <c r="AE119" s="925"/>
      <c r="AF119" s="926" t="s">
        <v>395</v>
      </c>
      <c r="AG119" s="924"/>
      <c r="AH119" s="924"/>
      <c r="AI119" s="924"/>
      <c r="AJ119" s="925"/>
      <c r="AK119" s="926" t="s">
        <v>219</v>
      </c>
      <c r="AL119" s="924"/>
      <c r="AM119" s="924"/>
      <c r="AN119" s="924"/>
      <c r="AO119" s="925"/>
      <c r="AP119" s="927" t="s">
        <v>219</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449</v>
      </c>
      <c r="BP119" s="1038"/>
      <c r="BQ119" s="1029">
        <v>2543075</v>
      </c>
      <c r="BR119" s="1030"/>
      <c r="BS119" s="1030"/>
      <c r="BT119" s="1030"/>
      <c r="BU119" s="1030"/>
      <c r="BV119" s="1030">
        <v>2434212</v>
      </c>
      <c r="BW119" s="1030"/>
      <c r="BX119" s="1030"/>
      <c r="BY119" s="1030"/>
      <c r="BZ119" s="1030"/>
      <c r="CA119" s="1030">
        <v>2384627</v>
      </c>
      <c r="CB119" s="1030"/>
      <c r="CC119" s="1030"/>
      <c r="CD119" s="1030"/>
      <c r="CE119" s="1030"/>
      <c r="CF119" s="1031"/>
      <c r="CG119" s="1032"/>
      <c r="CH119" s="1032"/>
      <c r="CI119" s="1032"/>
      <c r="CJ119" s="1033"/>
      <c r="CK119" s="979"/>
      <c r="CL119" s="980"/>
      <c r="CM119" s="1034" t="s">
        <v>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395</v>
      </c>
      <c r="DH119" s="1016"/>
      <c r="DI119" s="1016"/>
      <c r="DJ119" s="1016"/>
      <c r="DK119" s="1017"/>
      <c r="DL119" s="1015" t="s">
        <v>219</v>
      </c>
      <c r="DM119" s="1016"/>
      <c r="DN119" s="1016"/>
      <c r="DO119" s="1016"/>
      <c r="DP119" s="1017"/>
      <c r="DQ119" s="1015" t="s">
        <v>395</v>
      </c>
      <c r="DR119" s="1016"/>
      <c r="DS119" s="1016"/>
      <c r="DT119" s="1016"/>
      <c r="DU119" s="1017"/>
      <c r="DV119" s="1018" t="s">
        <v>219</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219</v>
      </c>
      <c r="AB120" s="991"/>
      <c r="AC120" s="991"/>
      <c r="AD120" s="991"/>
      <c r="AE120" s="992"/>
      <c r="AF120" s="993" t="s">
        <v>395</v>
      </c>
      <c r="AG120" s="991"/>
      <c r="AH120" s="991"/>
      <c r="AI120" s="991"/>
      <c r="AJ120" s="992"/>
      <c r="AK120" s="993" t="s">
        <v>219</v>
      </c>
      <c r="AL120" s="991"/>
      <c r="AM120" s="991"/>
      <c r="AN120" s="991"/>
      <c r="AO120" s="992"/>
      <c r="AP120" s="994" t="s">
        <v>219</v>
      </c>
      <c r="AQ120" s="995"/>
      <c r="AR120" s="995"/>
      <c r="AS120" s="995"/>
      <c r="AT120" s="996"/>
      <c r="AU120" s="1021" t="s">
        <v>451</v>
      </c>
      <c r="AV120" s="1022"/>
      <c r="AW120" s="1022"/>
      <c r="AX120" s="1022"/>
      <c r="AY120" s="1023"/>
      <c r="AZ120" s="972" t="s">
        <v>452</v>
      </c>
      <c r="BA120" s="921"/>
      <c r="BB120" s="921"/>
      <c r="BC120" s="921"/>
      <c r="BD120" s="921"/>
      <c r="BE120" s="921"/>
      <c r="BF120" s="921"/>
      <c r="BG120" s="921"/>
      <c r="BH120" s="921"/>
      <c r="BI120" s="921"/>
      <c r="BJ120" s="921"/>
      <c r="BK120" s="921"/>
      <c r="BL120" s="921"/>
      <c r="BM120" s="921"/>
      <c r="BN120" s="921"/>
      <c r="BO120" s="921"/>
      <c r="BP120" s="922"/>
      <c r="BQ120" s="958">
        <v>2538323</v>
      </c>
      <c r="BR120" s="959"/>
      <c r="BS120" s="959"/>
      <c r="BT120" s="959"/>
      <c r="BU120" s="959"/>
      <c r="BV120" s="959">
        <v>2770808</v>
      </c>
      <c r="BW120" s="959"/>
      <c r="BX120" s="959"/>
      <c r="BY120" s="959"/>
      <c r="BZ120" s="959"/>
      <c r="CA120" s="959">
        <v>2866540</v>
      </c>
      <c r="CB120" s="959"/>
      <c r="CC120" s="959"/>
      <c r="CD120" s="959"/>
      <c r="CE120" s="959"/>
      <c r="CF120" s="973">
        <v>256</v>
      </c>
      <c r="CG120" s="974"/>
      <c r="CH120" s="974"/>
      <c r="CI120" s="974"/>
      <c r="CJ120" s="974"/>
      <c r="CK120" s="1039" t="s">
        <v>453</v>
      </c>
      <c r="CL120" s="1040"/>
      <c r="CM120" s="1040"/>
      <c r="CN120" s="1040"/>
      <c r="CO120" s="1041"/>
      <c r="CP120" s="1047" t="s">
        <v>454</v>
      </c>
      <c r="CQ120" s="1048"/>
      <c r="CR120" s="1048"/>
      <c r="CS120" s="1048"/>
      <c r="CT120" s="1048"/>
      <c r="CU120" s="1048"/>
      <c r="CV120" s="1048"/>
      <c r="CW120" s="1048"/>
      <c r="CX120" s="1048"/>
      <c r="CY120" s="1048"/>
      <c r="CZ120" s="1048"/>
      <c r="DA120" s="1048"/>
      <c r="DB120" s="1048"/>
      <c r="DC120" s="1048"/>
      <c r="DD120" s="1048"/>
      <c r="DE120" s="1048"/>
      <c r="DF120" s="1049"/>
      <c r="DG120" s="958">
        <v>148343</v>
      </c>
      <c r="DH120" s="959"/>
      <c r="DI120" s="959"/>
      <c r="DJ120" s="959"/>
      <c r="DK120" s="959"/>
      <c r="DL120" s="959">
        <v>146442</v>
      </c>
      <c r="DM120" s="959"/>
      <c r="DN120" s="959"/>
      <c r="DO120" s="959"/>
      <c r="DP120" s="959"/>
      <c r="DQ120" s="959">
        <v>163779</v>
      </c>
      <c r="DR120" s="959"/>
      <c r="DS120" s="959"/>
      <c r="DT120" s="959"/>
      <c r="DU120" s="959"/>
      <c r="DV120" s="960">
        <v>14.6</v>
      </c>
      <c r="DW120" s="960"/>
      <c r="DX120" s="960"/>
      <c r="DY120" s="960"/>
      <c r="DZ120" s="961"/>
    </row>
    <row r="121" spans="1:130" s="226" customFormat="1" ht="26.25" customHeight="1">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219</v>
      </c>
      <c r="AB121" s="991"/>
      <c r="AC121" s="991"/>
      <c r="AD121" s="991"/>
      <c r="AE121" s="992"/>
      <c r="AF121" s="993" t="s">
        <v>425</v>
      </c>
      <c r="AG121" s="991"/>
      <c r="AH121" s="991"/>
      <c r="AI121" s="991"/>
      <c r="AJ121" s="992"/>
      <c r="AK121" s="993" t="s">
        <v>425</v>
      </c>
      <c r="AL121" s="991"/>
      <c r="AM121" s="991"/>
      <c r="AN121" s="991"/>
      <c r="AO121" s="992"/>
      <c r="AP121" s="994" t="s">
        <v>425</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t="s">
        <v>219</v>
      </c>
      <c r="BR121" s="952"/>
      <c r="BS121" s="952"/>
      <c r="BT121" s="952"/>
      <c r="BU121" s="952"/>
      <c r="BV121" s="952" t="s">
        <v>395</v>
      </c>
      <c r="BW121" s="952"/>
      <c r="BX121" s="952"/>
      <c r="BY121" s="952"/>
      <c r="BZ121" s="952"/>
      <c r="CA121" s="952" t="s">
        <v>380</v>
      </c>
      <c r="CB121" s="952"/>
      <c r="CC121" s="952"/>
      <c r="CD121" s="952"/>
      <c r="CE121" s="952"/>
      <c r="CF121" s="946" t="s">
        <v>219</v>
      </c>
      <c r="CG121" s="947"/>
      <c r="CH121" s="947"/>
      <c r="CI121" s="947"/>
      <c r="CJ121" s="947"/>
      <c r="CK121" s="1042"/>
      <c r="CL121" s="1043"/>
      <c r="CM121" s="1043"/>
      <c r="CN121" s="1043"/>
      <c r="CO121" s="1044"/>
      <c r="CP121" s="1052" t="s">
        <v>392</v>
      </c>
      <c r="CQ121" s="1053"/>
      <c r="CR121" s="1053"/>
      <c r="CS121" s="1053"/>
      <c r="CT121" s="1053"/>
      <c r="CU121" s="1053"/>
      <c r="CV121" s="1053"/>
      <c r="CW121" s="1053"/>
      <c r="CX121" s="1053"/>
      <c r="CY121" s="1053"/>
      <c r="CZ121" s="1053"/>
      <c r="DA121" s="1053"/>
      <c r="DB121" s="1053"/>
      <c r="DC121" s="1053"/>
      <c r="DD121" s="1053"/>
      <c r="DE121" s="1053"/>
      <c r="DF121" s="1054"/>
      <c r="DG121" s="951">
        <v>2009</v>
      </c>
      <c r="DH121" s="952"/>
      <c r="DI121" s="952"/>
      <c r="DJ121" s="952"/>
      <c r="DK121" s="952"/>
      <c r="DL121" s="952">
        <v>2689</v>
      </c>
      <c r="DM121" s="952"/>
      <c r="DN121" s="952"/>
      <c r="DO121" s="952"/>
      <c r="DP121" s="952"/>
      <c r="DQ121" s="952">
        <v>2857</v>
      </c>
      <c r="DR121" s="952"/>
      <c r="DS121" s="952"/>
      <c r="DT121" s="952"/>
      <c r="DU121" s="952"/>
      <c r="DV121" s="953">
        <v>0.3</v>
      </c>
      <c r="DW121" s="953"/>
      <c r="DX121" s="953"/>
      <c r="DY121" s="953"/>
      <c r="DZ121" s="954"/>
    </row>
    <row r="122" spans="1:130" s="226" customFormat="1" ht="26.25" customHeight="1">
      <c r="A122" s="1091"/>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219</v>
      </c>
      <c r="AB122" s="991"/>
      <c r="AC122" s="991"/>
      <c r="AD122" s="991"/>
      <c r="AE122" s="992"/>
      <c r="AF122" s="993" t="s">
        <v>219</v>
      </c>
      <c r="AG122" s="991"/>
      <c r="AH122" s="991"/>
      <c r="AI122" s="991"/>
      <c r="AJ122" s="992"/>
      <c r="AK122" s="993" t="s">
        <v>219</v>
      </c>
      <c r="AL122" s="991"/>
      <c r="AM122" s="991"/>
      <c r="AN122" s="991"/>
      <c r="AO122" s="992"/>
      <c r="AP122" s="994" t="s">
        <v>395</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1747945</v>
      </c>
      <c r="BR122" s="1030"/>
      <c r="BS122" s="1030"/>
      <c r="BT122" s="1030"/>
      <c r="BU122" s="1030"/>
      <c r="BV122" s="1030">
        <v>1647204</v>
      </c>
      <c r="BW122" s="1030"/>
      <c r="BX122" s="1030"/>
      <c r="BY122" s="1030"/>
      <c r="BZ122" s="1030"/>
      <c r="CA122" s="1030">
        <v>1596660</v>
      </c>
      <c r="CB122" s="1030"/>
      <c r="CC122" s="1030"/>
      <c r="CD122" s="1030"/>
      <c r="CE122" s="1030"/>
      <c r="CF122" s="1050">
        <v>142.6</v>
      </c>
      <c r="CG122" s="1051"/>
      <c r="CH122" s="1051"/>
      <c r="CI122" s="1051"/>
      <c r="CJ122" s="1051"/>
      <c r="CK122" s="1042"/>
      <c r="CL122" s="1043"/>
      <c r="CM122" s="1043"/>
      <c r="CN122" s="1043"/>
      <c r="CO122" s="1044"/>
      <c r="CP122" s="1052" t="s">
        <v>393</v>
      </c>
      <c r="CQ122" s="1053"/>
      <c r="CR122" s="1053"/>
      <c r="CS122" s="1053"/>
      <c r="CT122" s="1053"/>
      <c r="CU122" s="1053"/>
      <c r="CV122" s="1053"/>
      <c r="CW122" s="1053"/>
      <c r="CX122" s="1053"/>
      <c r="CY122" s="1053"/>
      <c r="CZ122" s="1053"/>
      <c r="DA122" s="1053"/>
      <c r="DB122" s="1053"/>
      <c r="DC122" s="1053"/>
      <c r="DD122" s="1053"/>
      <c r="DE122" s="1053"/>
      <c r="DF122" s="1054"/>
      <c r="DG122" s="951" t="s">
        <v>219</v>
      </c>
      <c r="DH122" s="952"/>
      <c r="DI122" s="952"/>
      <c r="DJ122" s="952"/>
      <c r="DK122" s="952"/>
      <c r="DL122" s="952" t="s">
        <v>380</v>
      </c>
      <c r="DM122" s="952"/>
      <c r="DN122" s="952"/>
      <c r="DO122" s="952"/>
      <c r="DP122" s="952"/>
      <c r="DQ122" s="952" t="s">
        <v>380</v>
      </c>
      <c r="DR122" s="952"/>
      <c r="DS122" s="952"/>
      <c r="DT122" s="952"/>
      <c r="DU122" s="952"/>
      <c r="DV122" s="953" t="s">
        <v>380</v>
      </c>
      <c r="DW122" s="953"/>
      <c r="DX122" s="953"/>
      <c r="DY122" s="953"/>
      <c r="DZ122" s="954"/>
    </row>
    <row r="123" spans="1:130" s="226" customFormat="1" ht="26.25" customHeight="1">
      <c r="A123" s="1091"/>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380</v>
      </c>
      <c r="AB123" s="991"/>
      <c r="AC123" s="991"/>
      <c r="AD123" s="991"/>
      <c r="AE123" s="992"/>
      <c r="AF123" s="993" t="s">
        <v>380</v>
      </c>
      <c r="AG123" s="991"/>
      <c r="AH123" s="991"/>
      <c r="AI123" s="991"/>
      <c r="AJ123" s="992"/>
      <c r="AK123" s="993" t="s">
        <v>380</v>
      </c>
      <c r="AL123" s="991"/>
      <c r="AM123" s="991"/>
      <c r="AN123" s="991"/>
      <c r="AO123" s="992"/>
      <c r="AP123" s="994" t="s">
        <v>380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458</v>
      </c>
      <c r="BP123" s="1038"/>
      <c r="BQ123" s="1097">
        <v>4286268</v>
      </c>
      <c r="BR123" s="1098"/>
      <c r="BS123" s="1098"/>
      <c r="BT123" s="1098"/>
      <c r="BU123" s="1098"/>
      <c r="BV123" s="1098">
        <v>4418012</v>
      </c>
      <c r="BW123" s="1098"/>
      <c r="BX123" s="1098"/>
      <c r="BY123" s="1098"/>
      <c r="BZ123" s="1098"/>
      <c r="CA123" s="1098">
        <v>4463200</v>
      </c>
      <c r="CB123" s="1098"/>
      <c r="CC123" s="1098"/>
      <c r="CD123" s="1098"/>
      <c r="CE123" s="1098"/>
      <c r="CF123" s="1031"/>
      <c r="CG123" s="1032"/>
      <c r="CH123" s="1032"/>
      <c r="CI123" s="1032"/>
      <c r="CJ123" s="1033"/>
      <c r="CK123" s="1042"/>
      <c r="CL123" s="1043"/>
      <c r="CM123" s="1043"/>
      <c r="CN123" s="1043"/>
      <c r="CO123" s="1044"/>
      <c r="CP123" s="1052" t="s">
        <v>459</v>
      </c>
      <c r="CQ123" s="1053"/>
      <c r="CR123" s="1053"/>
      <c r="CS123" s="1053"/>
      <c r="CT123" s="1053"/>
      <c r="CU123" s="1053"/>
      <c r="CV123" s="1053"/>
      <c r="CW123" s="1053"/>
      <c r="CX123" s="1053"/>
      <c r="CY123" s="1053"/>
      <c r="CZ123" s="1053"/>
      <c r="DA123" s="1053"/>
      <c r="DB123" s="1053"/>
      <c r="DC123" s="1053"/>
      <c r="DD123" s="1053"/>
      <c r="DE123" s="1053"/>
      <c r="DF123" s="1054"/>
      <c r="DG123" s="990" t="s">
        <v>395</v>
      </c>
      <c r="DH123" s="991"/>
      <c r="DI123" s="991"/>
      <c r="DJ123" s="991"/>
      <c r="DK123" s="992"/>
      <c r="DL123" s="993" t="s">
        <v>380</v>
      </c>
      <c r="DM123" s="991"/>
      <c r="DN123" s="991"/>
      <c r="DO123" s="991"/>
      <c r="DP123" s="992"/>
      <c r="DQ123" s="993" t="s">
        <v>380</v>
      </c>
      <c r="DR123" s="991"/>
      <c r="DS123" s="991"/>
      <c r="DT123" s="991"/>
      <c r="DU123" s="992"/>
      <c r="DV123" s="994" t="s">
        <v>395</v>
      </c>
      <c r="DW123" s="995"/>
      <c r="DX123" s="995"/>
      <c r="DY123" s="995"/>
      <c r="DZ123" s="996"/>
    </row>
    <row r="124" spans="1:130" s="226" customFormat="1" ht="26.25" customHeight="1" thickBot="1">
      <c r="A124" s="1091"/>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380</v>
      </c>
      <c r="AB124" s="991"/>
      <c r="AC124" s="991"/>
      <c r="AD124" s="991"/>
      <c r="AE124" s="992"/>
      <c r="AF124" s="993" t="s">
        <v>395</v>
      </c>
      <c r="AG124" s="991"/>
      <c r="AH124" s="991"/>
      <c r="AI124" s="991"/>
      <c r="AJ124" s="992"/>
      <c r="AK124" s="993" t="s">
        <v>395</v>
      </c>
      <c r="AL124" s="991"/>
      <c r="AM124" s="991"/>
      <c r="AN124" s="991"/>
      <c r="AO124" s="992"/>
      <c r="AP124" s="994" t="s">
        <v>395</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395</v>
      </c>
      <c r="BR124" s="1060"/>
      <c r="BS124" s="1060"/>
      <c r="BT124" s="1060"/>
      <c r="BU124" s="1060"/>
      <c r="BV124" s="1060" t="s">
        <v>395</v>
      </c>
      <c r="BW124" s="1060"/>
      <c r="BX124" s="1060"/>
      <c r="BY124" s="1060"/>
      <c r="BZ124" s="1060"/>
      <c r="CA124" s="1060" t="s">
        <v>395</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395</v>
      </c>
      <c r="DH124" s="1016"/>
      <c r="DI124" s="1016"/>
      <c r="DJ124" s="1016"/>
      <c r="DK124" s="1017"/>
      <c r="DL124" s="1015" t="s">
        <v>395</v>
      </c>
      <c r="DM124" s="1016"/>
      <c r="DN124" s="1016"/>
      <c r="DO124" s="1016"/>
      <c r="DP124" s="1017"/>
      <c r="DQ124" s="1015" t="s">
        <v>219</v>
      </c>
      <c r="DR124" s="1016"/>
      <c r="DS124" s="1016"/>
      <c r="DT124" s="1016"/>
      <c r="DU124" s="1017"/>
      <c r="DV124" s="1018" t="s">
        <v>395</v>
      </c>
      <c r="DW124" s="1019"/>
      <c r="DX124" s="1019"/>
      <c r="DY124" s="1019"/>
      <c r="DZ124" s="1020"/>
    </row>
    <row r="125" spans="1:130" s="226" customFormat="1" ht="26.25" customHeight="1">
      <c r="A125" s="1091"/>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219</v>
      </c>
      <c r="AB125" s="991"/>
      <c r="AC125" s="991"/>
      <c r="AD125" s="991"/>
      <c r="AE125" s="992"/>
      <c r="AF125" s="993" t="s">
        <v>395</v>
      </c>
      <c r="AG125" s="991"/>
      <c r="AH125" s="991"/>
      <c r="AI125" s="991"/>
      <c r="AJ125" s="992"/>
      <c r="AK125" s="993" t="s">
        <v>219</v>
      </c>
      <c r="AL125" s="991"/>
      <c r="AM125" s="991"/>
      <c r="AN125" s="991"/>
      <c r="AO125" s="992"/>
      <c r="AP125" s="994" t="s">
        <v>219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219</v>
      </c>
      <c r="DH125" s="959"/>
      <c r="DI125" s="959"/>
      <c r="DJ125" s="959"/>
      <c r="DK125" s="959"/>
      <c r="DL125" s="959" t="s">
        <v>219</v>
      </c>
      <c r="DM125" s="959"/>
      <c r="DN125" s="959"/>
      <c r="DO125" s="959"/>
      <c r="DP125" s="959"/>
      <c r="DQ125" s="959" t="s">
        <v>219</v>
      </c>
      <c r="DR125" s="959"/>
      <c r="DS125" s="959"/>
      <c r="DT125" s="959"/>
      <c r="DU125" s="959"/>
      <c r="DV125" s="960" t="s">
        <v>219</v>
      </c>
      <c r="DW125" s="960"/>
      <c r="DX125" s="960"/>
      <c r="DY125" s="960"/>
      <c r="DZ125" s="961"/>
    </row>
    <row r="126" spans="1:130" s="226" customFormat="1" ht="26.25" customHeight="1" thickBot="1">
      <c r="A126" s="1091"/>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395</v>
      </c>
      <c r="AB126" s="991"/>
      <c r="AC126" s="991"/>
      <c r="AD126" s="991"/>
      <c r="AE126" s="992"/>
      <c r="AF126" s="993" t="s">
        <v>219</v>
      </c>
      <c r="AG126" s="991"/>
      <c r="AH126" s="991"/>
      <c r="AI126" s="991"/>
      <c r="AJ126" s="992"/>
      <c r="AK126" s="993" t="s">
        <v>219</v>
      </c>
      <c r="AL126" s="991"/>
      <c r="AM126" s="991"/>
      <c r="AN126" s="991"/>
      <c r="AO126" s="992"/>
      <c r="AP126" s="994" t="s">
        <v>395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395</v>
      </c>
      <c r="DH126" s="952"/>
      <c r="DI126" s="952"/>
      <c r="DJ126" s="952"/>
      <c r="DK126" s="952"/>
      <c r="DL126" s="952" t="s">
        <v>395</v>
      </c>
      <c r="DM126" s="952"/>
      <c r="DN126" s="952"/>
      <c r="DO126" s="952"/>
      <c r="DP126" s="952"/>
      <c r="DQ126" s="952" t="s">
        <v>219</v>
      </c>
      <c r="DR126" s="952"/>
      <c r="DS126" s="952"/>
      <c r="DT126" s="952"/>
      <c r="DU126" s="952"/>
      <c r="DV126" s="953" t="s">
        <v>219</v>
      </c>
      <c r="DW126" s="953"/>
      <c r="DX126" s="953"/>
      <c r="DY126" s="953"/>
      <c r="DZ126" s="954"/>
    </row>
    <row r="127" spans="1:130" s="226" customFormat="1" ht="26.25" customHeight="1">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219</v>
      </c>
      <c r="AB127" s="991"/>
      <c r="AC127" s="991"/>
      <c r="AD127" s="991"/>
      <c r="AE127" s="992"/>
      <c r="AF127" s="993" t="s">
        <v>395</v>
      </c>
      <c r="AG127" s="991"/>
      <c r="AH127" s="991"/>
      <c r="AI127" s="991"/>
      <c r="AJ127" s="992"/>
      <c r="AK127" s="993" t="s">
        <v>395</v>
      </c>
      <c r="AL127" s="991"/>
      <c r="AM127" s="991"/>
      <c r="AN127" s="991"/>
      <c r="AO127" s="992"/>
      <c r="AP127" s="994" t="s">
        <v>395</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219</v>
      </c>
      <c r="DH127" s="952"/>
      <c r="DI127" s="952"/>
      <c r="DJ127" s="952"/>
      <c r="DK127" s="952"/>
      <c r="DL127" s="952" t="s">
        <v>395</v>
      </c>
      <c r="DM127" s="952"/>
      <c r="DN127" s="952"/>
      <c r="DO127" s="952"/>
      <c r="DP127" s="952"/>
      <c r="DQ127" s="952" t="s">
        <v>219</v>
      </c>
      <c r="DR127" s="952"/>
      <c r="DS127" s="952"/>
      <c r="DT127" s="952"/>
      <c r="DU127" s="952"/>
      <c r="DV127" s="953" t="s">
        <v>219</v>
      </c>
      <c r="DW127" s="953"/>
      <c r="DX127" s="953"/>
      <c r="DY127" s="953"/>
      <c r="DZ127" s="954"/>
    </row>
    <row r="128" spans="1:130" s="226" customFormat="1" ht="26.25" customHeight="1" thickBot="1">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1</v>
      </c>
      <c r="AB128" s="1080"/>
      <c r="AC128" s="1080"/>
      <c r="AD128" s="1080"/>
      <c r="AE128" s="1081"/>
      <c r="AF128" s="1082">
        <v>1</v>
      </c>
      <c r="AG128" s="1080"/>
      <c r="AH128" s="1080"/>
      <c r="AI128" s="1080"/>
      <c r="AJ128" s="1081"/>
      <c r="AK128" s="1082">
        <v>308</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395</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395</v>
      </c>
      <c r="DH128" s="1072"/>
      <c r="DI128" s="1072"/>
      <c r="DJ128" s="1072"/>
      <c r="DK128" s="1072"/>
      <c r="DL128" s="1072" t="s">
        <v>219</v>
      </c>
      <c r="DM128" s="1072"/>
      <c r="DN128" s="1072"/>
      <c r="DO128" s="1072"/>
      <c r="DP128" s="1072"/>
      <c r="DQ128" s="1072" t="s">
        <v>395</v>
      </c>
      <c r="DR128" s="1072"/>
      <c r="DS128" s="1072"/>
      <c r="DT128" s="1072"/>
      <c r="DU128" s="1072"/>
      <c r="DV128" s="1073" t="s">
        <v>219</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1521745</v>
      </c>
      <c r="AB129" s="991"/>
      <c r="AC129" s="991"/>
      <c r="AD129" s="991"/>
      <c r="AE129" s="992"/>
      <c r="AF129" s="993">
        <v>1447769</v>
      </c>
      <c r="AG129" s="991"/>
      <c r="AH129" s="991"/>
      <c r="AI129" s="991"/>
      <c r="AJ129" s="992"/>
      <c r="AK129" s="993">
        <v>1348266</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219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325773</v>
      </c>
      <c r="AB130" s="991"/>
      <c r="AC130" s="991"/>
      <c r="AD130" s="991"/>
      <c r="AE130" s="992"/>
      <c r="AF130" s="993">
        <v>278504</v>
      </c>
      <c r="AG130" s="991"/>
      <c r="AH130" s="991"/>
      <c r="AI130" s="991"/>
      <c r="AJ130" s="992"/>
      <c r="AK130" s="993">
        <v>228493</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5.4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1195972</v>
      </c>
      <c r="AB131" s="1016"/>
      <c r="AC131" s="1016"/>
      <c r="AD131" s="1016"/>
      <c r="AE131" s="1017"/>
      <c r="AF131" s="1015">
        <v>1169265</v>
      </c>
      <c r="AG131" s="1016"/>
      <c r="AH131" s="1016"/>
      <c r="AI131" s="1016"/>
      <c r="AJ131" s="1017"/>
      <c r="AK131" s="1015">
        <v>1119773</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t="s">
        <v>219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6.7368634050000002</v>
      </c>
      <c r="AB132" s="1132"/>
      <c r="AC132" s="1132"/>
      <c r="AD132" s="1132"/>
      <c r="AE132" s="1133"/>
      <c r="AF132" s="1134">
        <v>5.3153904379999997</v>
      </c>
      <c r="AG132" s="1132"/>
      <c r="AH132" s="1132"/>
      <c r="AI132" s="1132"/>
      <c r="AJ132" s="1133"/>
      <c r="AK132" s="1134">
        <v>4.2802425130000001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7.9</v>
      </c>
      <c r="AB133" s="1115"/>
      <c r="AC133" s="1115"/>
      <c r="AD133" s="1115"/>
      <c r="AE133" s="1116"/>
      <c r="AF133" s="1114">
        <v>6.6</v>
      </c>
      <c r="AG133" s="1115"/>
      <c r="AH133" s="1115"/>
      <c r="AI133" s="1115"/>
      <c r="AJ133" s="1116"/>
      <c r="AK133" s="1114">
        <v>5.4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EP7p8d1FARXcSIABbYS0ftddzTpL964/iEg0+QWYdEnboCZcbriTdMUV23aZNbboBBk5DRCVJXvjbUWQlwq1Q==" saltValue="rO2q25AgBFUbJ01Wwut0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4nMyesyiI1srTgF6dOdd+Hki3g4byiUbc6rJJxsGOW7Kg5nxXEpepcfTr4vsHhai41Bg8InnqEwO4xAiOS3g==" saltValue="0zveU8GH0IlCyvC/MEVy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lADBsJM0mDJkxfAfo6B3S44DGF45JbBqFfmMxpO9zOCWEqNvtHyy+DxnKxw7zbb2P7+dgJwnjSQbFjCug8MfA==" saltValue="BLPhxs23jMY8rmGAhO3v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451726</v>
      </c>
      <c r="AP9" s="292">
        <v>267293</v>
      </c>
      <c r="AQ9" s="293">
        <v>189734</v>
      </c>
      <c r="AR9" s="294">
        <v>40.9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25390</v>
      </c>
      <c r="AP10" s="295">
        <v>15024</v>
      </c>
      <c r="AQ10" s="296">
        <v>22180</v>
      </c>
      <c r="AR10" s="297">
        <v>-32.299999999999997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100745</v>
      </c>
      <c r="AP11" s="295">
        <v>59612</v>
      </c>
      <c r="AQ11" s="296">
        <v>28692</v>
      </c>
      <c r="AR11" s="297">
        <v>107.8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t="s">
        <v>497</v>
      </c>
      <c r="AP12" s="295" t="s">
        <v>497</v>
      </c>
      <c r="AQ12" s="296">
        <v>4806</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16754</v>
      </c>
      <c r="AP14" s="295">
        <v>9914</v>
      </c>
      <c r="AQ14" s="296">
        <v>8976</v>
      </c>
      <c r="AR14" s="297">
        <v>10.5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t="s">
        <v>497</v>
      </c>
      <c r="AP15" s="295" t="s">
        <v>497</v>
      </c>
      <c r="AQ15" s="296">
        <v>4161</v>
      </c>
      <c r="AR15" s="297" t="s">
        <v>497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-52139</v>
      </c>
      <c r="AP16" s="295">
        <v>-30851</v>
      </c>
      <c r="AQ16" s="296">
        <v>-17989</v>
      </c>
      <c r="AR16" s="297">
        <v>71.5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542476</v>
      </c>
      <c r="AP17" s="295">
        <v>320992</v>
      </c>
      <c r="AQ17" s="296">
        <v>240560</v>
      </c>
      <c r="AR17" s="297">
        <v>33.4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27.81</v>
      </c>
      <c r="AP21" s="308">
        <v>21.65</v>
      </c>
      <c r="AQ21" s="309">
        <v>6.16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93.6</v>
      </c>
      <c r="AP22" s="313">
        <v>95.4</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242688</v>
      </c>
      <c r="AP32" s="322">
        <v>143602</v>
      </c>
      <c r="AQ32" s="323">
        <v>139228</v>
      </c>
      <c r="AR32" s="324">
        <v>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497</v>
      </c>
      <c r="AP34" s="322" t="s">
        <v>497</v>
      </c>
      <c r="AQ34" s="323">
        <v>5</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34042</v>
      </c>
      <c r="AP35" s="322">
        <v>20143</v>
      </c>
      <c r="AQ35" s="323">
        <v>32095</v>
      </c>
      <c r="AR35" s="324">
        <v>-37.200000000000003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t="s">
        <v>497</v>
      </c>
      <c r="AP36" s="322" t="s">
        <v>497</v>
      </c>
      <c r="AQ36" s="323">
        <v>5254</v>
      </c>
      <c r="AR36" s="324" t="s">
        <v>497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t="s">
        <v>497</v>
      </c>
      <c r="AP37" s="322" t="s">
        <v>497</v>
      </c>
      <c r="AQ37" s="323">
        <v>1384</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497</v>
      </c>
      <c r="AP38" s="325" t="s">
        <v>497</v>
      </c>
      <c r="AQ38" s="326">
        <v>32</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-308</v>
      </c>
      <c r="AP39" s="322">
        <v>-182</v>
      </c>
      <c r="AQ39" s="323">
        <v>-8131</v>
      </c>
      <c r="AR39" s="324">
        <v>-97.8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-228493</v>
      </c>
      <c r="AP40" s="322">
        <v>-135203</v>
      </c>
      <c r="AQ40" s="323">
        <v>-126394</v>
      </c>
      <c r="AR40" s="324">
        <v>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47929</v>
      </c>
      <c r="AP41" s="322">
        <v>28360</v>
      </c>
      <c r="AQ41" s="323">
        <v>43473</v>
      </c>
      <c r="AR41" s="324">
        <v>-34.799999999999997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473742</v>
      </c>
      <c r="AN51" s="344">
        <v>245844</v>
      </c>
      <c r="AO51" s="345">
        <v>-4.8</v>
      </c>
      <c r="AP51" s="346">
        <v>238802</v>
      </c>
      <c r="AQ51" s="347">
        <v>29.1</v>
      </c>
      <c r="AR51" s="348">
        <v>-33.9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167848</v>
      </c>
      <c r="AN52" s="352">
        <v>87103</v>
      </c>
      <c r="AO52" s="353">
        <v>30.7</v>
      </c>
      <c r="AP52" s="354">
        <v>128562</v>
      </c>
      <c r="AQ52" s="355">
        <v>35.200000000000003</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315812</v>
      </c>
      <c r="AN53" s="344">
        <v>169609</v>
      </c>
      <c r="AO53" s="345">
        <v>-31</v>
      </c>
      <c r="AP53" s="346">
        <v>288550</v>
      </c>
      <c r="AQ53" s="347">
        <v>20.8</v>
      </c>
      <c r="AR53" s="348">
        <v>-51.8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104862</v>
      </c>
      <c r="AN54" s="352">
        <v>56317</v>
      </c>
      <c r="AO54" s="353">
        <v>-35.299999999999997</v>
      </c>
      <c r="AP54" s="354">
        <v>141525</v>
      </c>
      <c r="AQ54" s="355">
        <v>10.1</v>
      </c>
      <c r="AR54" s="356">
        <v>-45.4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331245</v>
      </c>
      <c r="AN55" s="344">
        <v>183515</v>
      </c>
      <c r="AO55" s="345">
        <v>8.1999999999999993</v>
      </c>
      <c r="AP55" s="346">
        <v>245039</v>
      </c>
      <c r="AQ55" s="347">
        <v>-15.1</v>
      </c>
      <c r="AR55" s="348">
        <v>23.3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113074</v>
      </c>
      <c r="AN56" s="352">
        <v>62645</v>
      </c>
      <c r="AO56" s="353">
        <v>11.2</v>
      </c>
      <c r="AP56" s="354">
        <v>108922</v>
      </c>
      <c r="AQ56" s="355">
        <v>-23</v>
      </c>
      <c r="AR56" s="356">
        <v>34.200000000000003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416718</v>
      </c>
      <c r="AN57" s="344">
        <v>237041</v>
      </c>
      <c r="AO57" s="345">
        <v>29.2</v>
      </c>
      <c r="AP57" s="346">
        <v>291945</v>
      </c>
      <c r="AQ57" s="347">
        <v>19.100000000000001</v>
      </c>
      <c r="AR57" s="348">
        <v>10.1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90519</v>
      </c>
      <c r="AN58" s="352">
        <v>51490</v>
      </c>
      <c r="AO58" s="353">
        <v>-17.8</v>
      </c>
      <c r="AP58" s="354">
        <v>127651</v>
      </c>
      <c r="AQ58" s="355">
        <v>17.2</v>
      </c>
      <c r="AR58" s="356">
        <v>-35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398364</v>
      </c>
      <c r="AN59" s="344">
        <v>235718</v>
      </c>
      <c r="AO59" s="345">
        <v>-0.6</v>
      </c>
      <c r="AP59" s="346">
        <v>291173</v>
      </c>
      <c r="AQ59" s="347">
        <v>-0.3</v>
      </c>
      <c r="AR59" s="348">
        <v>-0.3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113924</v>
      </c>
      <c r="AN60" s="352">
        <v>67411</v>
      </c>
      <c r="AO60" s="353">
        <v>30.9</v>
      </c>
      <c r="AP60" s="354">
        <v>119071</v>
      </c>
      <c r="AQ60" s="355">
        <v>-6.7</v>
      </c>
      <c r="AR60" s="356">
        <v>37.6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387176</v>
      </c>
      <c r="AN61" s="359">
        <v>214345</v>
      </c>
      <c r="AO61" s="360">
        <v>0.2</v>
      </c>
      <c r="AP61" s="361">
        <v>271102</v>
      </c>
      <c r="AQ61" s="362">
        <v>10.7</v>
      </c>
      <c r="AR61" s="348">
        <v>-10.5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118045</v>
      </c>
      <c r="AN62" s="352">
        <v>64993</v>
      </c>
      <c r="AO62" s="353">
        <v>3.9</v>
      </c>
      <c r="AP62" s="354">
        <v>125146</v>
      </c>
      <c r="AQ62" s="355">
        <v>6.6</v>
      </c>
      <c r="AR62" s="356">
        <v>-2.7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WEOjja/SKA701tOqMRT5H/VK7K6ix/ouc0sWkLHJz/Y8/iUeTsR3G3Cx5cAgJMpMVEYpCjzy3amyt3llsVS3Q==" saltValue="zVF/4WQqPPd/F4YacMHm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yupvy5J9FiDKU0p5om1m4AhQxSwdGH+p8LpFMoaXkQH97VTB0sSD6RpXhkIyCzkEFOY0PQ5zaAs/W5YPFvkqw==" saltValue="cmje9KLEKIt0n7Hisfa6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IdU7vAz42grJZy8x1G/0G5cPyRfucY84uJi1G5PIF57YnH0EqIYiOZJzR73lxrbios9pyUtmyiyWU+1L5YGg==" saltValue="psicFU7vhoSe43h5msZp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54.12</v>
      </c>
      <c r="G47" s="12">
        <v>56.37</v>
      </c>
      <c r="H47" s="12">
        <v>53.53</v>
      </c>
      <c r="I47" s="12">
        <v>56.47</v>
      </c>
      <c r="J47" s="13">
        <v>60.82</v>
      </c>
    </row>
    <row r="48" spans="2:10" ht="57.75" customHeight="1">
      <c r="B48" s="14"/>
      <c r="C48" s="1176" t="s">
        <v>4</v>
      </c>
      <c r="D48" s="1176"/>
      <c r="E48" s="1177"/>
      <c r="F48" s="15">
        <v>19.78</v>
      </c>
      <c r="G48" s="16">
        <v>21.07</v>
      </c>
      <c r="H48" s="16">
        <v>21.12</v>
      </c>
      <c r="I48" s="16">
        <v>20.78</v>
      </c>
      <c r="J48" s="17">
        <v>20.5</v>
      </c>
    </row>
    <row r="49" spans="2:10" ht="57.75" customHeight="1" thickBot="1">
      <c r="B49" s="18"/>
      <c r="C49" s="1178" t="s">
        <v>5</v>
      </c>
      <c r="D49" s="1178"/>
      <c r="E49" s="1179"/>
      <c r="F49" s="19">
        <v>10.61</v>
      </c>
      <c r="G49" s="20">
        <v>0.76</v>
      </c>
      <c r="H49" s="20">
        <v>1.42</v>
      </c>
      <c r="I49" s="20" t="s">
        <v>545</v>
      </c>
      <c r="J49" s="21" t="s">
        <v>546</v>
      </c>
    </row>
    <row r="50" spans="2:10" ht="13.5" customHeight="1"/>
    <row r="51" spans="2:10" ht="13.5" hidden="1" customHeight="1"/>
    <row r="52" spans="2:10" ht="13.5" hidden="1" customHeight="1"/>
    <row r="53" spans="2:10" ht="13.5" hidden="1" customHeight="1"/>
  </sheetData>
  <sheetProtection algorithmName="SHA-512" hashValue="jSUDa1b3i4ZtjWwVv94fq8UnFUhRXXcqbSYaucJ2ULt7Rv4tpGz4FqPt4bzFeaMHYIL27UtwpsemWg4pzEVWNg==" saltValue="NKb9k8utxict/kluUJ6x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奈良県</cp:lastModifiedBy>
  <cp:lastPrinted>2019-03-20T01:46:10Z</cp:lastPrinted>
  <dcterms:created xsi:type="dcterms:W3CDTF">2019-02-14T03:57:37Z</dcterms:created>
  <dcterms:modified xsi:type="dcterms:W3CDTF">2019-03-20T01:47:21Z</dcterms:modified>
  <cp:category/>
</cp:coreProperties>
</file>