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tabRatio="92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<sst xmlns="http://schemas.openxmlformats.org/spreadsheetml/2006/main" xmlns:r="http://schemas.openxmlformats.org/officeDocument/2006/relationships" count="532" uniqueCount="532">
  <si>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</si>
  <si>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</si>
  <si>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</si>
  <si>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</si>
  <si>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</si>
  <si>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</si>
  <si>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</si>
  <si>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</si>
  <si>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</si>
  <si>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</si>
  <si>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</si>
  <si>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</si>
  <si>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</si>
  <si>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</si>
  <si>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</si>
  <si>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</si>
  <si>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</si>
  <si>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</si>
  <si>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</si>
  <si>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</si>
  <si>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</si>
  <si>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</si>
  <si>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</si>
  <si>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</si>
  <si>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</si>
  <si>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</si>
  <si>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公共施設整備基金</t>
    <rPh sb="0" eb="8">
      <t>コウキョウシセツセイビキキン</t>
    </rPh>
    <phoneticPr fontId="5"/>
  </si>
  <si>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</si>
  <si>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</si>
  <si>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</si>
  <si>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</si>
  <si>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</si>
  <si>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</si>
  <si>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</si>
  <si>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</si>
  <si>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</si>
  <si>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</si>
  <si>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</si>
  <si>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</si>
  <si>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</si>
  <si>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</si>
  <si>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</si>
  <si>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</si>
  <si>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</si>
  <si>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</si>
  <si>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</si>
  <si>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</si>
  <si>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</si>
  <si>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</si>
  <si>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</si>
  <si>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</si>
  <si>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</si>
  <si>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</si>
  <si>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</si>
  <si>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</si>
  <si>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</si>
  <si>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</si>
  <si>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</si>
  <si>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</si>
  <si>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</si>
  <si>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</si>
  <si>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</si>
  <si>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</si>
  <si>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</si>
  <si>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</si>
  <si>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</si>
  <si>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</si>
  <si>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</si>
  <si>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</si>
  <si>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</si>
  <si>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</si>
  <si>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</si>
  <si>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</si>
  <si>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</si>
  <si>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</si>
  <si>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</si>
  <si>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</si>
  <si>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</si>
  <si>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</si>
  <si>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</si>
  <si>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</si>
  <si>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</si>
  <si>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</si>
  <si>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</si>
  <si>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</si>
  <si>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</si>
  <si>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</si>
  <si>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</si>
  <si>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</si>
  <si>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</si>
  <si>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</si>
  <si>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</si>
  <si>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</si>
  <si>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</si>
  <si>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</si>
  <si>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</si>
  <si>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</si>
  <si>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</si>
  <si>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</si>
  <si>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</si>
  <si>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</si>
  <si>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</si>
  <si>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</si>
  <si>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</si>
  <si>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</si>
  <si>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</si>
  <si>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</si>
  <si>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</si>
  <si>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</si>
  <si>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</si>
  <si>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</si>
  <si>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</si>
  <si>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</si>
  <si>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</si>
  <si>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</si>
  <si>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</si>
  <si>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</si>
  <si>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</si>
  <si>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</si>
  <si>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将来負担額</t>
    <rPh sb="0" eb="2">
      <t>ショウライ</t>
    </rPh>
    <rPh sb="2" eb="4">
      <t>フタン</t>
    </rPh>
    <rPh sb="4" eb="5">
      <t>ガク</t>
    </rPh>
    <phoneticPr fontId="5"/>
  </si>
  <si>
    <t>　　　個人均等割</t>
  </si>
  <si>
    <t>　　うち職員給</t>
    <rPh sb="4" eb="6">
      <t>ショクイン</t>
    </rPh>
    <rPh sb="6" eb="7">
      <t>キュウ</t>
    </rPh>
    <phoneticPr fontId="5"/>
  </si>
  <si>
    <t>-4.6</t>
  </si>
  <si>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</si>
  <si>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</si>
  <si>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</si>
  <si>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</si>
  <si>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</si>
  <si>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</si>
  <si>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</si>
  <si>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</si>
  <si>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</si>
  <si>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</si>
  <si>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</si>
  <si>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</si>
  <si>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</si>
  <si>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満期一括償還地方債の一年当たりの元金償還金に相当するもの
（年度割相当額）</t>
  </si>
  <si>
    <t>奈良県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</si>
  <si>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</si>
  <si>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</si>
  <si>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</si>
  <si>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</si>
  <si>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</si>
  <si>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</si>
  <si>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</si>
  <si>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</si>
  <si>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</si>
  <si>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</si>
  <si>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</si>
  <si>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</si>
  <si>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</si>
  <si>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</si>
  <si>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</si>
  <si>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</si>
  <si>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</si>
  <si>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</si>
  <si>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</si>
  <si>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</si>
  <si>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</si>
  <si>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</si>
  <si>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御杖村</t>
  </si>
  <si>
    <t>地方交付税種地</t>
    <rPh sb="0" eb="2">
      <t>チホウ</t>
    </rPh>
    <rPh sb="2" eb="5">
      <t>コウフゼイ</t>
    </rPh>
    <rPh sb="5" eb="6">
      <t>シュ</t>
    </rPh>
    <rPh sb="6" eb="7">
      <t>チ</t>
    </rPh>
    <phoneticPr fontId="5"/>
  </si>
  <si>
    <t>2-1</t>
  </si>
  <si>
    <t>国民健康保険特別会計（診療施設勘定）</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</si>
  <si>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</si>
  <si>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</si>
  <si>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</si>
  <si>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</si>
  <si>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</si>
  <si>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</si>
  <si>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</si>
  <si>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</si>
  <si>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</si>
  <si>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参考</t>
    <rPh sb="0" eb="2">
      <t>サンコウ</t>
    </rPh>
    <phoneticPr fontId="5"/>
  </si>
  <si>
    <t>○</t>
  </si>
  <si>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</si>
  <si>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</si>
  <si>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</si>
  <si>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</si>
  <si>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</si>
  <si>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</si>
  <si>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</si>
  <si>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</si>
  <si>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</si>
  <si>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</si>
  <si>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</si>
  <si>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-15.9</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</si>
  <si>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</si>
  <si>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</si>
  <si>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</si>
  <si>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</si>
  <si>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</si>
  <si>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</si>
  <si>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</si>
  <si>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</si>
  <si>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</si>
  <si>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</si>
  <si>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</si>
  <si>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</si>
  <si>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</si>
  <si>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</si>
  <si>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</si>
  <si>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</si>
  <si>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</si>
  <si>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</si>
  <si>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</si>
  <si>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</si>
  <si>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</si>
  <si>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</si>
  <si>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</si>
  <si>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</si>
  <si>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</si>
  <si>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</si>
  <si>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</si>
  <si>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奈良県住宅新築資金貸付金回収管理組合</t>
    <rPh sb="0" eb="3">
      <t>ナラケン</t>
    </rPh>
    <rPh sb="3" eb="5">
      <t>ジュウタク</t>
    </rPh>
    <rPh sb="5" eb="7">
      <t>シンチク</t>
    </rPh>
    <rPh sb="7" eb="9">
      <t>シキン</t>
    </rPh>
    <rPh sb="9" eb="12">
      <t>カシツケキン</t>
    </rPh>
    <rPh sb="12" eb="14">
      <t>カイシュウ</t>
    </rPh>
    <rPh sb="14" eb="16">
      <t>カンリ</t>
    </rPh>
    <rPh sb="16" eb="18">
      <t>クミアイ</t>
    </rPh>
    <phoneticPr fontId="5"/>
  </si>
  <si>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</si>
  <si>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</si>
  <si>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</si>
  <si>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</si>
  <si>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</si>
  <si>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</si>
  <si>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奈良県広域消防組合</t>
    <rPh sb="0" eb="9">
      <t>ナラケンコウイキショウボウクミアイ</t>
    </rPh>
    <phoneticPr fontId="5"/>
  </si>
  <si>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</si>
  <si>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</si>
  <si>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</si>
  <si>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</si>
  <si>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</si>
  <si>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</si>
  <si>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</si>
  <si>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</si>
  <si>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</si>
  <si>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</si>
  <si>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</si>
  <si>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</si>
  <si>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</si>
  <si>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</si>
  <si>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</si>
  <si>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</si>
  <si>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</si>
  <si>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</si>
  <si>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</si>
  <si>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</si>
  <si>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</si>
  <si>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</si>
  <si>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</si>
  <si>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</si>
  <si>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</si>
  <si>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</si>
  <si>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</si>
  <si>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</si>
  <si>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</si>
  <si>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</si>
  <si>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</si>
  <si>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</si>
  <si>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</si>
  <si>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</si>
  <si>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</si>
  <si>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</si>
  <si>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</si>
  <si>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</si>
  <si>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</si>
  <si>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</si>
  <si>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</si>
  <si>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</si>
  <si>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</si>
  <si>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</si>
  <si>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</si>
  <si>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</si>
  <si>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</si>
  <si>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</si>
  <si>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</si>
  <si>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</si>
  <si>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</si>
  <si>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</si>
  <si>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</si>
  <si>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</si>
  <si>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</si>
  <si>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</si>
  <si>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</si>
  <si>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</si>
  <si>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</si>
  <si>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</si>
  <si>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</si>
  <si>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</si>
  <si>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</si>
  <si>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</si>
  <si>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</si>
  <si>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</si>
  <si>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</si>
  <si>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</si>
  <si>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</si>
  <si>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</si>
  <si>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</si>
  <si>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</si>
  <si>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</si>
  <si>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</si>
  <si>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</si>
  <si>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</si>
  <si>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</si>
  <si>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</si>
  <si>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奈良県御杖村</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</si>
  <si>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</si>
  <si>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</si>
  <si>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</si>
  <si>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</si>
  <si>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</si>
  <si>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</si>
  <si>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</si>
  <si>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</si>
  <si>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</si>
  <si>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</si>
  <si>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</si>
  <si>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</si>
  <si>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</si>
  <si>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</si>
  <si>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</si>
  <si>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</si>
  <si>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</si>
  <si>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</si>
  <si>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</si>
  <si>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</si>
  <si>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</si>
  <si>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</si>
  <si>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</si>
  <si>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</si>
  <si>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</si>
  <si>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</si>
  <si>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</si>
  <si>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</si>
  <si>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</si>
  <si>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</si>
  <si>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</si>
  <si>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</si>
  <si>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</si>
  <si>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</si>
  <si>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</si>
  <si>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</si>
  <si>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</si>
  <si>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</si>
  <si>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</si>
  <si>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</si>
  <si>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</si>
  <si>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</si>
  <si>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</si>
  <si>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</si>
  <si>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</si>
  <si>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</si>
  <si>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</si>
  <si>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</si>
  <si>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</si>
  <si>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</si>
  <si>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</si>
  <si>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</si>
  <si>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</si>
  <si>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1"/>
  </si>
  <si>
    <t>　　特別土地保有税</t>
  </si>
  <si>
    <t>企業債
（地方債）
現在高</t>
  </si>
  <si>
    <t>ふるさとづくり基金</t>
    <rPh sb="7" eb="9">
      <t>キキン</t>
    </rPh>
    <phoneticPr fontId="36"/>
  </si>
  <si>
    <t>公債費</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</si>
  <si>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</si>
  <si>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</si>
  <si>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</si>
  <si>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</si>
  <si>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</si>
  <si>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</si>
  <si>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</si>
  <si>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</si>
  <si>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</si>
  <si>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</si>
  <si>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</si>
  <si>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</si>
  <si>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</si>
  <si>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</si>
  <si>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</si>
  <si>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</si>
  <si>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</si>
  <si>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</si>
  <si>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</si>
  <si>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</si>
  <si>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</si>
  <si>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</si>
  <si>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</si>
  <si>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</si>
  <si>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</si>
  <si>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</si>
  <si>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</si>
  <si>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</si>
  <si>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</si>
  <si>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</si>
  <si>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</si>
  <si>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</si>
  <si>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</si>
  <si>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</si>
  <si>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</si>
  <si>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</si>
  <si>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</si>
  <si>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</si>
  <si>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</si>
  <si>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</si>
  <si>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</si>
  <si>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</si>
  <si>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</si>
  <si>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</si>
  <si>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</si>
  <si>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</si>
  <si>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</si>
  <si>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簡易水道</t>
  </si>
  <si>
    <t xml:space="preserve"> 過去５年間平均</t>
    <rPh sb="1" eb="3">
      <t>カコ</t>
    </rPh>
    <rPh sb="4" eb="6">
      <t>ネンカン</t>
    </rPh>
    <rPh sb="6" eb="8">
      <t>ヘイキン</t>
    </rPh>
    <phoneticPr fontId="5"/>
  </si>
  <si>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</si>
  <si>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</si>
  <si>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</si>
  <si>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</si>
  <si>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</si>
  <si>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</si>
  <si>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</si>
  <si>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</si>
  <si>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</si>
  <si>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</si>
  <si>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</si>
  <si>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</si>
  <si>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</si>
  <si>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</si>
  <si>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</si>
  <si>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</si>
  <si>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</si>
  <si>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</si>
  <si>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</si>
  <si>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</si>
  <si>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株式会社みつえ</t>
    <rPh sb="0" eb="4">
      <t>カブシキカイシャ</t>
    </rPh>
    <phoneticPr fontId="36"/>
  </si>
  <si>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</si>
  <si>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</si>
  <si>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</si>
  <si>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</si>
  <si>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</si>
  <si>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</si>
  <si>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</si>
  <si>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</si>
  <si>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</si>
  <si>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</si>
  <si>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</si>
  <si>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</si>
  <si>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</si>
  <si>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</si>
  <si>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</si>
  <si>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</si>
  <si>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</si>
  <si>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</si>
  <si>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</si>
  <si>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</si>
  <si>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</si>
  <si>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</si>
  <si>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</si>
  <si>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</si>
  <si>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</si>
  <si>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</si>
  <si>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</si>
  <si>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</si>
  <si>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国民健康保険特別会計（事業勘定）</t>
  </si>
  <si>
    <t>簡易水道事業会計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</si>
  <si>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</si>
  <si>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</si>
  <si>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</si>
  <si>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</si>
  <si>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</si>
  <si>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</si>
  <si>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</si>
  <si>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地域福祉基金</t>
    <rPh sb="0" eb="2">
      <t>チイキ</t>
    </rPh>
    <rPh sb="2" eb="4">
      <t>フクシ</t>
    </rPh>
    <rPh sb="4" eb="6">
      <t>キキン</t>
    </rPh>
    <phoneticPr fontId="36"/>
  </si>
  <si>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</si>
  <si>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</si>
  <si>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</si>
  <si>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</si>
  <si>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</si>
  <si>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</si>
  <si>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</si>
  <si>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</si>
  <si>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</si>
  <si>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</si>
  <si>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</si>
  <si>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R03</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</si>
  <si>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</si>
  <si>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</si>
  <si>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</si>
  <si>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</si>
  <si>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</si>
  <si>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</si>
  <si>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</si>
  <si>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</si>
  <si>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</si>
  <si>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</si>
  <si>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</si>
  <si>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</si>
  <si>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</si>
  <si>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</si>
  <si>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</si>
  <si>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</si>
  <si>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</si>
  <si>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</si>
  <si>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</si>
  <si>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</si>
  <si>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</si>
  <si>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</si>
  <si>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</si>
  <si>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</si>
  <si>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</si>
  <si>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</si>
  <si>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</si>
  <si>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</si>
  <si>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</si>
  <si>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</si>
  <si>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</si>
  <si>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</si>
  <si>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</si>
  <si>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</si>
  <si>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</si>
  <si>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</si>
  <si>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</si>
  <si>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</si>
  <si>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</si>
  <si>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</si>
  <si>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</si>
  <si>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R04</t>
  </si>
  <si>
    <t>R06</t>
  </si>
  <si>
    <t>その他会計（赤字）</t>
  </si>
  <si>
    <t>宇陀衛生一部事務組合</t>
    <rPh sb="0" eb="2">
      <t>ウダ</t>
    </rPh>
    <rPh sb="2" eb="4">
      <t>エイセイ</t>
    </rPh>
    <rPh sb="4" eb="6">
      <t>イチブ</t>
    </rPh>
    <rPh sb="6" eb="8">
      <t>ジム</t>
    </rPh>
    <rPh sb="8" eb="10">
      <t>クミアイ</t>
    </rPh>
    <phoneticPr fontId="5"/>
  </si>
  <si>
    <t>奈良県市町村総合事務組合</t>
    <rPh sb="0" eb="3">
      <t>ナラケン</t>
    </rPh>
    <rPh sb="3" eb="6">
      <t>シチョウソン</t>
    </rPh>
    <rPh sb="6" eb="8">
      <t>ソウゴウ</t>
    </rPh>
    <rPh sb="8" eb="10">
      <t>ジム</t>
    </rPh>
    <rPh sb="10" eb="12">
      <t>クミアイ</t>
    </rPh>
    <phoneticPr fontId="5"/>
  </si>
  <si>
    <t>曽爾御杖行政一部事務組合</t>
    <rPh sb="0" eb="2">
      <t>ソニ</t>
    </rPh>
    <rPh sb="2" eb="4">
      <t>ミツエ</t>
    </rPh>
    <rPh sb="4" eb="12">
      <t>ギョウセイイチブジムクミアイ</t>
    </rPh>
    <phoneticPr fontId="5"/>
  </si>
  <si>
    <t>東宇陀環境衛生組合</t>
    <rPh sb="0" eb="9">
      <t>ヒガシウダカンキョウエイセイクミアイ</t>
    </rPh>
    <phoneticPr fontId="5"/>
  </si>
  <si>
    <t>奈良広域水質検査センター組合</t>
    <rPh sb="0" eb="2">
      <t>ナラ</t>
    </rPh>
    <rPh sb="2" eb="4">
      <t>コウイキ</t>
    </rPh>
    <rPh sb="4" eb="6">
      <t>スイシツ</t>
    </rPh>
    <rPh sb="6" eb="8">
      <t>ケンサ</t>
    </rPh>
    <rPh sb="12" eb="14">
      <t>クミアイ</t>
    </rPh>
    <phoneticPr fontId="5"/>
  </si>
  <si>
    <t>桜井宇陀広域連合</t>
    <rPh sb="0" eb="2">
      <t>サクライ</t>
    </rPh>
    <rPh sb="2" eb="4">
      <t>ウダ</t>
    </rPh>
    <rPh sb="4" eb="6">
      <t>コウイキ</t>
    </rPh>
    <rPh sb="6" eb="8">
      <t>レンゴウ</t>
    </rPh>
    <phoneticPr fontId="5"/>
  </si>
  <si>
    <t>奈良県後期高齢者医療広域連合</t>
    <rPh sb="0" eb="3">
      <t>ナラケン</t>
    </rPh>
    <rPh sb="3" eb="5">
      <t>コウキ</t>
    </rPh>
    <rPh sb="5" eb="8">
      <t>コウレイシャ</t>
    </rPh>
    <rPh sb="8" eb="10">
      <t>イリョウ</t>
    </rPh>
    <rPh sb="10" eb="12">
      <t>コウイキ</t>
    </rPh>
    <rPh sb="12" eb="14">
      <t>レンゴウ</t>
    </rPh>
    <phoneticPr fontId="5"/>
  </si>
  <si>
    <t>ふるさと創生基金</t>
    <rPh sb="4" eb="6">
      <t>ソウセイ</t>
    </rPh>
    <rPh sb="6" eb="8">
      <t>キキン</t>
    </rPh>
    <phoneticPr fontId="36"/>
  </si>
  <si>
    <t>地域振興基金</t>
    <rPh sb="0" eb="2">
      <t>チイキ</t>
    </rPh>
    <rPh sb="2" eb="4">
      <t>シンコウ</t>
    </rPh>
    <rPh sb="4" eb="6">
      <t>キキン</t>
    </rPh>
    <phoneticPr fontId="36"/>
  </si>
</sst>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301035</c:v>
                </c:pt>
                <c:pt idx="1">
                  <c:v>362690</c:v>
                </c:pt>
                <c:pt idx="2">
                  <c:v>296093</c:v>
                </c:pt>
                <c:pt idx="3">
                  <c:v>308655</c:v>
                </c:pt>
                <c:pt idx="4">
                  <c:v>325476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541778</c:v>
                </c:pt>
                <c:pt idx="1">
                  <c:v>515017</c:v>
                </c:pt>
                <c:pt idx="2">
                  <c:v>370925</c:v>
                </c:pt>
                <c:pt idx="3">
                  <c:v>504477</c:v>
                </c:pt>
                <c:pt idx="4">
                  <c:v>345953</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14.98</c:v>
                </c:pt>
                <c:pt idx="1">
                  <c:v>10.99</c:v>
                </c:pt>
                <c:pt idx="2">
                  <c:v>11.79</c:v>
                </c:pt>
                <c:pt idx="3">
                  <c:v>12.47</c:v>
                </c:pt>
                <c:pt idx="4">
                  <c:v>10.68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96.33</c:v>
                </c:pt>
                <c:pt idx="1">
                  <c:v>111.54</c:v>
                </c:pt>
                <c:pt idx="2">
                  <c:v>134.84</c:v>
                </c:pt>
                <c:pt idx="3">
                  <c:v>148.78</c:v>
                </c:pt>
                <c:pt idx="4">
                  <c:v>141.27000000000001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15.78</c:v>
                </c:pt>
                <c:pt idx="1">
                  <c:v>24.83</c:v>
                </c:pt>
                <c:pt idx="2">
                  <c:v>18.21</c:v>
                </c:pt>
                <c:pt idx="3">
                  <c:v>12.29</c:v>
                </c:pt>
                <c:pt idx="4">
                  <c:v>0.74</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1.e-002</c:v>
                </c:pt>
                <c:pt idx="2">
                  <c:v>#N/A</c:v>
                </c:pt>
                <c:pt idx="3">
                  <c:v>0.19</c:v>
                </c:pt>
                <c:pt idx="4">
                  <c:v>#N/A</c:v>
                </c:pt>
                <c:pt idx="5">
                  <c:v>6.e-002</c:v>
                </c:pt>
                <c:pt idx="6">
                  <c:v>#N/A</c:v>
                </c:pt>
                <c:pt idx="7">
                  <c:v>0.74</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国民健康保険特別会計（診療施設勘定）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0.49</c:v>
                </c:pt>
                <c:pt idx="4">
                  <c:v>#N/A</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0.39</c:v>
                </c:pt>
                <c:pt idx="2">
                  <c:v>#N/A</c:v>
                </c:pt>
                <c:pt idx="3">
                  <c:v>0.25</c:v>
                </c:pt>
                <c:pt idx="4">
                  <c:v>#N/A</c:v>
                </c:pt>
                <c:pt idx="5">
                  <c:v>1.e-002</c:v>
                </c:pt>
                <c:pt idx="6">
                  <c:v>#N/A</c:v>
                </c:pt>
                <c:pt idx="7">
                  <c:v>2.e-002</c:v>
                </c:pt>
                <c:pt idx="8">
                  <c:v>#N/A</c:v>
                </c:pt>
                <c:pt idx="9">
                  <c:v>7.0000000000000007e-002</c:v>
                </c:pt>
              </c:numCache>
            </c:numRef>
          </c:val>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1.42</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1.87</c:v>
                </c:pt>
                <c:pt idx="2">
                  <c:v>#N/A</c:v>
                </c:pt>
                <c:pt idx="3">
                  <c:v>2.67</c:v>
                </c:pt>
                <c:pt idx="4">
                  <c:v>#N/A</c:v>
                </c:pt>
                <c:pt idx="5">
                  <c:v>3.36</c:v>
                </c:pt>
                <c:pt idx="6">
                  <c:v>#N/A</c:v>
                </c:pt>
                <c:pt idx="7">
                  <c:v>2.93</c:v>
                </c:pt>
                <c:pt idx="8">
                  <c:v>#N/A</c:v>
                </c:pt>
                <c:pt idx="9">
                  <c:v>2.44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14.98</c:v>
                </c:pt>
                <c:pt idx="2">
                  <c:v>#N/A</c:v>
                </c:pt>
                <c:pt idx="3">
                  <c:v>10.98</c:v>
                </c:pt>
                <c:pt idx="4">
                  <c:v>#N/A</c:v>
                </c:pt>
                <c:pt idx="5">
                  <c:v>11.79</c:v>
                </c:pt>
                <c:pt idx="6">
                  <c:v>#N/A</c:v>
                </c:pt>
                <c:pt idx="7">
                  <c:v>12.47</c:v>
                </c:pt>
                <c:pt idx="8">
                  <c:v>#N/A</c:v>
                </c:pt>
                <c:pt idx="9">
                  <c:v>10.67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164</c:v>
                </c:pt>
                <c:pt idx="5">
                  <c:v>207</c:v>
                </c:pt>
                <c:pt idx="8">
                  <c:v>180</c:v>
                </c:pt>
                <c:pt idx="11">
                  <c:v>185</c:v>
                </c:pt>
                <c:pt idx="14">
                  <c:v>221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6</c:v>
                </c:pt>
                <c:pt idx="6">
                  <c:v>5</c:v>
                </c:pt>
                <c:pt idx="9">
                  <c:v>5</c:v>
                </c:pt>
                <c:pt idx="12">
                  <c:v>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c:v>
                </c:pt>
                <c:pt idx="3">
                  <c:v>31</c:v>
                </c:pt>
                <c:pt idx="6">
                  <c:v>28</c:v>
                </c:pt>
                <c:pt idx="9">
                  <c:v>25</c:v>
                </c:pt>
                <c:pt idx="12">
                  <c:v>20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183</c:v>
                </c:pt>
                <c:pt idx="3">
                  <c:v>203</c:v>
                </c:pt>
                <c:pt idx="6">
                  <c:v>214</c:v>
                </c:pt>
                <c:pt idx="9">
                  <c:v>224</c:v>
                </c:pt>
                <c:pt idx="12">
                  <c:v>270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52</c:v>
                </c:pt>
                <c:pt idx="2">
                  <c:v>#N/A</c:v>
                </c:pt>
                <c:pt idx="3">
                  <c:v>#N/A</c:v>
                </c:pt>
                <c:pt idx="4">
                  <c:v>33</c:v>
                </c:pt>
                <c:pt idx="5">
                  <c:v>#N/A</c:v>
                </c:pt>
                <c:pt idx="6">
                  <c:v>#N/A</c:v>
                </c:pt>
                <c:pt idx="7">
                  <c:v>67</c:v>
                </c:pt>
                <c:pt idx="8">
                  <c:v>#N/A</c:v>
                </c:pt>
                <c:pt idx="9">
                  <c:v>#N/A</c:v>
                </c:pt>
                <c:pt idx="10">
                  <c:v>69</c:v>
                </c:pt>
                <c:pt idx="11">
                  <c:v>#N/A</c:v>
                </c:pt>
                <c:pt idx="12">
                  <c:v>#N/A</c:v>
                </c:pt>
                <c:pt idx="13">
                  <c:v>75</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1918</c:v>
                </c:pt>
                <c:pt idx="5">
                  <c:v>2152</c:v>
                </c:pt>
                <c:pt idx="8">
                  <c:v>2251</c:v>
                </c:pt>
                <c:pt idx="11">
                  <c:v>2459</c:v>
                </c:pt>
                <c:pt idx="14">
                  <c:v>2510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3410</c:v>
                </c:pt>
                <c:pt idx="5">
                  <c:v>3826</c:v>
                </c:pt>
                <c:pt idx="8">
                  <c:v>4094</c:v>
                </c:pt>
                <c:pt idx="11">
                  <c:v>4229</c:v>
                </c:pt>
                <c:pt idx="14">
                  <c:v>4447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486</c:v>
                </c:pt>
                <c:pt idx="3">
                  <c:v>469</c:v>
                </c:pt>
                <c:pt idx="6">
                  <c:v>447</c:v>
                </c:pt>
                <c:pt idx="9">
                  <c:v>445</c:v>
                </c:pt>
                <c:pt idx="12">
                  <c:v>427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c:v>
                </c:pt>
                <c:pt idx="3">
                  <c:v>21</c:v>
                </c:pt>
                <c:pt idx="6">
                  <c:v>23</c:v>
                </c:pt>
                <c:pt idx="9">
                  <c:v>21</c:v>
                </c:pt>
                <c:pt idx="12">
                  <c:v>23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179</c:v>
                </c:pt>
                <c:pt idx="3">
                  <c:v>177</c:v>
                </c:pt>
                <c:pt idx="6">
                  <c:v>179</c:v>
                </c:pt>
                <c:pt idx="9">
                  <c:v>204</c:v>
                </c:pt>
                <c:pt idx="12">
                  <c:v>230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2226</c:v>
                </c:pt>
                <c:pt idx="3">
                  <c:v>2575</c:v>
                </c:pt>
                <c:pt idx="6">
                  <c:v>2736</c:v>
                </c:pt>
                <c:pt idx="9">
                  <c:v>3058</c:v>
                </c:pt>
                <c:pt idx="12">
                  <c:v>3162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1964</c:v>
                </c:pt>
                <c:pt idx="1">
                  <c:v>2133</c:v>
                </c:pt>
                <c:pt idx="2">
                  <c:v>2160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438</c:v>
                </c:pt>
                <c:pt idx="1">
                  <c:v>439</c:v>
                </c:pt>
                <c:pt idx="2">
                  <c:v>439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1404</c:v>
                </c:pt>
                <c:pt idx="1">
                  <c:v>1365</c:v>
                </c:pt>
                <c:pt idx="2">
                  <c:v>1556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奈良県御杖村</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18</a:t>
          </a:r>
          <a:r>
            <a:rPr kumimoji="1" lang="ja-JP" altLang="ja-JP" sz="1050">
              <a:solidFill>
                <a:schemeClr val="dk1"/>
              </a:solidFill>
              <a:effectLst/>
              <a:latin typeface="+mn-lt"/>
              <a:ea typeface="+mn-ea"/>
              <a:cs typeface="+mn-cs"/>
            </a:rPr>
            <a:t>年度以降</a:t>
          </a:r>
          <a:r>
            <a:rPr kumimoji="1" lang="ja-JP" altLang="en-US" sz="1050">
              <a:solidFill>
                <a:schemeClr val="dk1"/>
              </a:solidFill>
              <a:effectLst/>
              <a:latin typeface="+mn-lt"/>
              <a:ea typeface="+mn-ea"/>
              <a:cs typeface="+mn-cs"/>
            </a:rPr>
            <a:t>は</a:t>
          </a:r>
          <a:r>
            <a:rPr kumimoji="1" lang="ja-JP" altLang="ja-JP" sz="1050">
              <a:solidFill>
                <a:schemeClr val="dk1"/>
              </a:solidFill>
              <a:effectLst/>
              <a:latin typeface="+mn-lt"/>
              <a:ea typeface="+mn-ea"/>
              <a:cs typeface="+mn-cs"/>
            </a:rPr>
            <a:t>、地方債発行額</a:t>
          </a:r>
          <a:r>
            <a:rPr kumimoji="1" lang="ja-JP" altLang="en-US" sz="1050">
              <a:solidFill>
                <a:schemeClr val="dk1"/>
              </a:solidFill>
              <a:effectLst/>
              <a:latin typeface="+mn-lt"/>
              <a:ea typeface="+mn-ea"/>
              <a:cs typeface="+mn-cs"/>
            </a:rPr>
            <a:t>を抑制し、</a:t>
          </a:r>
          <a:r>
            <a:rPr kumimoji="1" lang="ja-JP" altLang="ja-JP" sz="1050">
              <a:solidFill>
                <a:schemeClr val="dk1"/>
              </a:solidFill>
              <a:effectLst/>
              <a:latin typeface="+mn-lt"/>
              <a:ea typeface="+mn-ea"/>
              <a:cs typeface="+mn-cs"/>
            </a:rPr>
            <a:t>簡易水道事業債等の繰上償還を実施</a:t>
          </a:r>
          <a:r>
            <a:rPr kumimoji="1" lang="ja-JP" altLang="en-US" sz="1050">
              <a:solidFill>
                <a:schemeClr val="dk1"/>
              </a:solidFill>
              <a:effectLst/>
              <a:latin typeface="+mn-lt"/>
              <a:ea typeface="+mn-ea"/>
              <a:cs typeface="+mn-cs"/>
            </a:rPr>
            <a:t>したことから</a:t>
          </a: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年度から大幅に元利償還金が減少した。</a:t>
          </a:r>
          <a:endParaRPr lang="ja-JP" altLang="ja-JP" sz="1200">
            <a:effectLst/>
          </a:endParaRPr>
        </a:p>
        <a:p>
          <a:r>
            <a:rPr kumimoji="1" lang="ja-JP" altLang="ja-JP" sz="1050">
              <a:solidFill>
                <a:schemeClr val="dk1"/>
              </a:solidFill>
              <a:effectLst/>
              <a:latin typeface="+mn-lt"/>
              <a:ea typeface="+mn-ea"/>
              <a:cs typeface="+mn-cs"/>
            </a:rPr>
            <a:t>　しかし、</a:t>
          </a:r>
          <a:r>
            <a:rPr kumimoji="1" lang="ja-JP" altLang="en-US" sz="1050">
              <a:solidFill>
                <a:schemeClr val="dk1"/>
              </a:solidFill>
              <a:effectLst/>
              <a:latin typeface="+mn-lt"/>
              <a:ea typeface="+mn-ea"/>
              <a:cs typeface="+mn-cs"/>
            </a:rPr>
            <a:t>近年は</a:t>
          </a:r>
          <a:r>
            <a:rPr kumimoji="1" lang="ja-JP" altLang="ja-JP" sz="1050">
              <a:solidFill>
                <a:schemeClr val="dk1"/>
              </a:solidFill>
              <a:effectLst/>
              <a:latin typeface="+mn-lt"/>
              <a:ea typeface="+mn-ea"/>
              <a:cs typeface="+mn-cs"/>
            </a:rPr>
            <a:t>統合学校整備や公共施設の耐震改修</a:t>
          </a:r>
          <a:r>
            <a:rPr kumimoji="1" lang="ja-JP" altLang="en-US" sz="1050">
              <a:solidFill>
                <a:schemeClr val="dk1"/>
              </a:solidFill>
              <a:effectLst/>
              <a:latin typeface="+mn-lt"/>
              <a:ea typeface="+mn-ea"/>
              <a:cs typeface="+mn-cs"/>
            </a:rPr>
            <a:t>に加え</a:t>
          </a:r>
          <a:r>
            <a:rPr kumimoji="1" lang="ja-JP" altLang="ja-JP" sz="1050">
              <a:solidFill>
                <a:schemeClr val="dk1"/>
              </a:solidFill>
              <a:effectLst/>
              <a:latin typeface="+mn-lt"/>
              <a:ea typeface="+mn-ea"/>
              <a:cs typeface="+mn-cs"/>
            </a:rPr>
            <a:t>、単身者用集合住宅建設</a:t>
          </a:r>
          <a:r>
            <a:rPr kumimoji="1" lang="ja-JP" altLang="en-US" sz="1050">
              <a:solidFill>
                <a:schemeClr val="dk1"/>
              </a:solidFill>
              <a:effectLst/>
              <a:latin typeface="+mn-lt"/>
              <a:ea typeface="+mn-ea"/>
              <a:cs typeface="+mn-cs"/>
            </a:rPr>
            <a:t>や観光トイレ整備、令和</a:t>
          </a:r>
          <a:r>
            <a:rPr kumimoji="1" lang="en-US" altLang="ja-JP" sz="1050">
              <a:solidFill>
                <a:schemeClr val="dk1"/>
              </a:solidFill>
              <a:effectLst/>
              <a:latin typeface="+mn-lt"/>
              <a:ea typeface="+mn-ea"/>
              <a:cs typeface="+mn-cs"/>
            </a:rPr>
            <a:t>6</a:t>
          </a:r>
          <a:r>
            <a:rPr kumimoji="1" lang="ja-JP" altLang="en-US" sz="1050">
              <a:solidFill>
                <a:schemeClr val="dk1"/>
              </a:solidFill>
              <a:effectLst/>
              <a:latin typeface="+mn-lt"/>
              <a:ea typeface="+mn-ea"/>
              <a:cs typeface="+mn-cs"/>
            </a:rPr>
            <a:t>年度には保健福祉センター長寿命化改修工事</a:t>
          </a:r>
          <a:r>
            <a:rPr kumimoji="1" lang="ja-JP" altLang="ja-JP" sz="1050">
              <a:solidFill>
                <a:schemeClr val="dk1"/>
              </a:solidFill>
              <a:effectLst/>
              <a:latin typeface="+mn-lt"/>
              <a:ea typeface="+mn-ea"/>
              <a:cs typeface="+mn-cs"/>
            </a:rPr>
            <a:t>を行うなど</a:t>
          </a:r>
          <a:r>
            <a:rPr kumimoji="1" lang="ja-JP" altLang="en-US" sz="1050">
              <a:solidFill>
                <a:schemeClr val="dk1"/>
              </a:solidFill>
              <a:effectLst/>
              <a:latin typeface="+mn-lt"/>
              <a:ea typeface="+mn-ea"/>
              <a:cs typeface="+mn-cs"/>
            </a:rPr>
            <a:t>、特に単独の</a:t>
          </a:r>
          <a:r>
            <a:rPr kumimoji="1" lang="ja-JP" altLang="ja-JP" sz="1050">
              <a:solidFill>
                <a:schemeClr val="dk1"/>
              </a:solidFill>
              <a:effectLst/>
              <a:latin typeface="+mn-lt"/>
              <a:ea typeface="+mn-ea"/>
              <a:cs typeface="+mn-cs"/>
            </a:rPr>
            <a:t>普通建設事業費が増えてき</a:t>
          </a:r>
          <a:r>
            <a:rPr kumimoji="1" lang="ja-JP" altLang="en-US" sz="1050">
              <a:solidFill>
                <a:schemeClr val="dk1"/>
              </a:solidFill>
              <a:effectLst/>
              <a:latin typeface="+mn-lt"/>
              <a:ea typeface="+mn-ea"/>
              <a:cs typeface="+mn-cs"/>
            </a:rPr>
            <a:t>た</a:t>
          </a:r>
          <a:r>
            <a:rPr kumimoji="1" lang="ja-JP" altLang="ja-JP"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建設事業の財源として村債を多く発行して</a:t>
          </a:r>
          <a:r>
            <a:rPr kumimoji="1" lang="ja-JP" altLang="en-US" sz="1050">
              <a:solidFill>
                <a:schemeClr val="dk1"/>
              </a:solidFill>
              <a:effectLst/>
              <a:latin typeface="+mn-lt"/>
              <a:ea typeface="+mn-ea"/>
              <a:cs typeface="+mn-cs"/>
            </a:rPr>
            <a:t>おり</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7</a:t>
          </a:r>
          <a:r>
            <a:rPr kumimoji="1" lang="ja-JP" altLang="en-US" sz="1050">
              <a:solidFill>
                <a:schemeClr val="dk1"/>
              </a:solidFill>
              <a:effectLst/>
              <a:latin typeface="+mn-lt"/>
              <a:ea typeface="+mn-ea"/>
              <a:cs typeface="+mn-cs"/>
            </a:rPr>
            <a:t>年度以降も主要観光施設の大規模リニューアルや各公共施設の省エネ化改修を順次行っていくため、更なる</a:t>
          </a:r>
          <a:r>
            <a:rPr kumimoji="1" lang="ja-JP" altLang="ja-JP" sz="1050">
              <a:solidFill>
                <a:schemeClr val="dk1"/>
              </a:solidFill>
              <a:effectLst/>
              <a:latin typeface="+mn-lt"/>
              <a:ea typeface="+mn-ea"/>
              <a:cs typeface="+mn-cs"/>
            </a:rPr>
            <a:t>元利償還金</a:t>
          </a:r>
          <a:r>
            <a:rPr kumimoji="1" lang="ja-JP" altLang="en-US" sz="1050">
              <a:solidFill>
                <a:schemeClr val="dk1"/>
              </a:solidFill>
              <a:effectLst/>
              <a:latin typeface="+mn-lt"/>
              <a:ea typeface="+mn-ea"/>
              <a:cs typeface="+mn-cs"/>
            </a:rPr>
            <a:t>の増加</a:t>
          </a:r>
          <a:r>
            <a:rPr kumimoji="1" lang="ja-JP" altLang="ja-JP" sz="1050">
              <a:solidFill>
                <a:schemeClr val="dk1"/>
              </a:solidFill>
              <a:effectLst/>
              <a:latin typeface="+mn-lt"/>
              <a:ea typeface="+mn-ea"/>
              <a:cs typeface="+mn-cs"/>
            </a:rPr>
            <a:t>が予想される。</a:t>
          </a:r>
          <a:endParaRPr lang="ja-JP" altLang="ja-JP" sz="1200">
            <a:effectLst/>
          </a:endParaRPr>
        </a:p>
        <a:p>
          <a:r>
            <a:rPr kumimoji="1" lang="ja-JP" altLang="ja-JP" sz="1050">
              <a:solidFill>
                <a:schemeClr val="dk1"/>
              </a:solidFill>
              <a:effectLst/>
              <a:latin typeface="+mn-lt"/>
              <a:ea typeface="+mn-ea"/>
              <a:cs typeface="+mn-cs"/>
            </a:rPr>
            <a:t>　中長期的な</a:t>
          </a:r>
          <a:r>
            <a:rPr kumimoji="1" lang="ja-JP" altLang="en-US" sz="1050">
              <a:solidFill>
                <a:schemeClr val="dk1"/>
              </a:solidFill>
              <a:effectLst/>
              <a:latin typeface="+mn-lt"/>
              <a:ea typeface="+mn-ea"/>
              <a:cs typeface="+mn-cs"/>
            </a:rPr>
            <a:t>視点に立って</a:t>
          </a:r>
          <a:r>
            <a:rPr kumimoji="1" lang="ja-JP" altLang="ja-JP" sz="1050">
              <a:solidFill>
                <a:schemeClr val="dk1"/>
              </a:solidFill>
              <a:effectLst/>
              <a:latin typeface="+mn-lt"/>
              <a:ea typeface="+mn-ea"/>
              <a:cs typeface="+mn-cs"/>
            </a:rPr>
            <a:t>計画的に事業を</a:t>
          </a:r>
          <a:r>
            <a:rPr kumimoji="1" lang="ja-JP" altLang="en-US" sz="1050">
              <a:solidFill>
                <a:schemeClr val="dk1"/>
              </a:solidFill>
              <a:effectLst/>
              <a:latin typeface="+mn-lt"/>
              <a:ea typeface="+mn-ea"/>
              <a:cs typeface="+mn-cs"/>
            </a:rPr>
            <a:t>実施し</a:t>
          </a:r>
          <a:r>
            <a:rPr kumimoji="1" lang="ja-JP" altLang="ja-JP" sz="1050">
              <a:solidFill>
                <a:schemeClr val="dk1"/>
              </a:solidFill>
              <a:effectLst/>
              <a:latin typeface="+mn-lt"/>
              <a:ea typeface="+mn-ea"/>
              <a:cs typeface="+mn-cs"/>
            </a:rPr>
            <a:t>、起債発行の抑制に</a:t>
          </a:r>
          <a:r>
            <a:rPr kumimoji="1" lang="ja-JP" altLang="en-US" sz="1050">
              <a:solidFill>
                <a:schemeClr val="dk1"/>
              </a:solidFill>
              <a:effectLst/>
              <a:latin typeface="+mn-lt"/>
              <a:ea typeface="+mn-ea"/>
              <a:cs typeface="+mn-cs"/>
            </a:rPr>
            <a:t>努めなければならない</a:t>
          </a:r>
          <a:r>
            <a:rPr kumimoji="1" lang="ja-JP" altLang="ja-JP" sz="1050">
              <a:solidFill>
                <a:schemeClr val="dk1"/>
              </a:solidFill>
              <a:effectLst/>
              <a:latin typeface="+mn-lt"/>
              <a:ea typeface="+mn-ea"/>
              <a:cs typeface="+mn-cs"/>
            </a:rPr>
            <a:t>。</a:t>
          </a:r>
          <a:endParaRPr lang="ja-JP" altLang="ja-JP" sz="1200">
            <a:effectLst/>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奈良県御杖村</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近年は</a:t>
          </a:r>
          <a:r>
            <a:rPr kumimoji="1" lang="ja-JP" altLang="ja-JP" sz="1100">
              <a:solidFill>
                <a:schemeClr val="dk1"/>
              </a:solidFill>
              <a:effectLst/>
              <a:latin typeface="+mn-lt"/>
              <a:ea typeface="+mn-ea"/>
              <a:cs typeface="+mn-cs"/>
            </a:rPr>
            <a:t>地方債発行</a:t>
          </a:r>
          <a:r>
            <a:rPr kumimoji="1" lang="ja-JP" altLang="en-US" sz="1100">
              <a:solidFill>
                <a:schemeClr val="dk1"/>
              </a:solidFill>
              <a:effectLst/>
              <a:latin typeface="+mn-lt"/>
              <a:ea typeface="+mn-ea"/>
              <a:cs typeface="+mn-cs"/>
            </a:rPr>
            <a:t>額の抑制ができていないため</a:t>
          </a:r>
          <a:r>
            <a:rPr kumimoji="1" lang="ja-JP" altLang="ja-JP" sz="1100">
              <a:solidFill>
                <a:schemeClr val="dk1"/>
              </a:solidFill>
              <a:effectLst/>
              <a:latin typeface="+mn-lt"/>
              <a:ea typeface="+mn-ea"/>
              <a:cs typeface="+mn-cs"/>
            </a:rPr>
            <a:t>、一般会計等に係る地方債の現在高は、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1,609</a:t>
          </a:r>
          <a:r>
            <a:rPr kumimoji="1" lang="ja-JP" altLang="en-US" sz="1100">
              <a:solidFill>
                <a:schemeClr val="dk1"/>
              </a:solidFill>
              <a:effectLst/>
              <a:latin typeface="+mn-lt"/>
              <a:ea typeface="+mn-ea"/>
              <a:cs typeface="+mn-cs"/>
            </a:rPr>
            <a:t>百万円を最後に増え続けており、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時点で</a:t>
          </a:r>
          <a:r>
            <a:rPr kumimoji="1" lang="en-US" altLang="ja-JP" sz="1100">
              <a:solidFill>
                <a:schemeClr val="dk1"/>
              </a:solidFill>
              <a:effectLst/>
              <a:latin typeface="+mn-lt"/>
              <a:ea typeface="+mn-ea"/>
              <a:cs typeface="+mn-cs"/>
            </a:rPr>
            <a:t>3,100</a:t>
          </a:r>
          <a:r>
            <a:rPr kumimoji="1" lang="ja-JP" altLang="ja-JP" sz="1100">
              <a:solidFill>
                <a:schemeClr val="dk1"/>
              </a:solidFill>
              <a:effectLst/>
              <a:latin typeface="+mn-lt"/>
              <a:ea typeface="+mn-ea"/>
              <a:cs typeface="+mn-cs"/>
            </a:rPr>
            <a:t>百万円を超えた。これは、元利償還金が減少に転じることになった平成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年度よりも高い数値となっている。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年度以降</a:t>
          </a:r>
          <a:r>
            <a:rPr kumimoji="1" lang="ja-JP" altLang="ja-JP" sz="1100">
              <a:solidFill>
                <a:schemeClr val="dk1"/>
              </a:solidFill>
              <a:effectLst/>
              <a:latin typeface="+mn-lt"/>
              <a:ea typeface="+mn-ea"/>
              <a:cs typeface="+mn-cs"/>
            </a:rPr>
            <a:t>も、</a:t>
          </a:r>
          <a:r>
            <a:rPr kumimoji="1" lang="ja-JP" altLang="en-US" sz="1100">
              <a:solidFill>
                <a:schemeClr val="dk1"/>
              </a:solidFill>
              <a:effectLst/>
              <a:latin typeface="+mn-lt"/>
              <a:ea typeface="+mn-ea"/>
              <a:cs typeface="+mn-cs"/>
            </a:rPr>
            <a:t>主要</a:t>
          </a:r>
          <a:r>
            <a:rPr kumimoji="1" lang="ja-JP" altLang="ja-JP" sz="1100">
              <a:solidFill>
                <a:schemeClr val="dk1"/>
              </a:solidFill>
              <a:effectLst/>
              <a:latin typeface="+mn-lt"/>
              <a:ea typeface="+mn-ea"/>
              <a:cs typeface="+mn-cs"/>
            </a:rPr>
            <a:t>観光施設の大規模リニューアルや各</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施設の省エネ化改修を順次</a:t>
          </a:r>
          <a:r>
            <a:rPr kumimoji="1" lang="ja-JP" altLang="en-US" sz="1100">
              <a:solidFill>
                <a:schemeClr val="dk1"/>
              </a:solidFill>
              <a:effectLst/>
              <a:latin typeface="+mn-lt"/>
              <a:ea typeface="+mn-ea"/>
              <a:cs typeface="+mn-cs"/>
            </a:rPr>
            <a:t>行い、その財源として地方債を発行する予定の</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現在高の上昇</a:t>
          </a:r>
          <a:r>
            <a:rPr kumimoji="1" lang="ja-JP" altLang="ja-JP" sz="1100">
              <a:solidFill>
                <a:schemeClr val="dk1"/>
              </a:solidFill>
              <a:effectLst/>
              <a:latin typeface="+mn-lt"/>
              <a:ea typeface="+mn-ea"/>
              <a:cs typeface="+mn-cs"/>
            </a:rPr>
            <a:t>は避けられない。</a:t>
          </a:r>
          <a:endParaRPr lang="ja-JP" altLang="ja-JP" sz="1400">
            <a:effectLst/>
          </a:endParaRPr>
        </a:p>
        <a:p>
          <a:r>
            <a:rPr kumimoji="1" lang="ja-JP" altLang="ja-JP" sz="1100">
              <a:solidFill>
                <a:schemeClr val="dk1"/>
              </a:solidFill>
              <a:effectLst/>
              <a:latin typeface="+mn-lt"/>
              <a:ea typeface="+mn-ea"/>
              <a:cs typeface="+mn-cs"/>
            </a:rPr>
            <a:t>　現状は、充当可能基金が潤沢であるが、中長期的な視点に立って計画的に事業を実施</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、将来負担が過度</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ならないよう</a:t>
          </a:r>
          <a:r>
            <a:rPr kumimoji="1" lang="ja-JP" altLang="en-US" sz="1100">
              <a:solidFill>
                <a:schemeClr val="dk1"/>
              </a:solidFill>
              <a:effectLst/>
              <a:latin typeface="+mn-lt"/>
              <a:ea typeface="+mn-ea"/>
              <a:cs typeface="+mn-cs"/>
            </a:rPr>
            <a:t>持続可能な</a:t>
          </a:r>
          <a:r>
            <a:rPr kumimoji="1" lang="ja-JP" altLang="ja-JP" sz="1100">
              <a:solidFill>
                <a:schemeClr val="dk1"/>
              </a:solidFill>
              <a:effectLst/>
              <a:latin typeface="+mn-lt"/>
              <a:ea typeface="+mn-ea"/>
              <a:cs typeface="+mn-cs"/>
            </a:rPr>
            <a:t>財政運営に努</a:t>
          </a:r>
          <a:r>
            <a:rPr kumimoji="1" lang="ja-JP" altLang="en-US" sz="1100">
              <a:solidFill>
                <a:schemeClr val="dk1"/>
              </a:solidFill>
              <a:effectLst/>
              <a:latin typeface="+mn-lt"/>
              <a:ea typeface="+mn-ea"/>
              <a:cs typeface="+mn-cs"/>
            </a:rPr>
            <a:t>めていく</a:t>
          </a:r>
          <a:r>
            <a:rPr kumimoji="1" lang="ja-JP" altLang="ja-JP" sz="1100">
              <a:solidFill>
                <a:schemeClr val="dk1"/>
              </a:solidFill>
              <a:effectLst/>
              <a:latin typeface="+mn-lt"/>
              <a:ea typeface="+mn-ea"/>
              <a:cs typeface="+mn-cs"/>
            </a:rPr>
            <a:t>。</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奈良県御杖村</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への基金運用益</a:t>
          </a:r>
          <a:r>
            <a:rPr kumimoji="1" lang="ja-JP" altLang="en-US" sz="1100">
              <a:solidFill>
                <a:schemeClr val="dk1"/>
              </a:solidFill>
              <a:effectLst/>
              <a:latin typeface="+mn-lt"/>
              <a:ea typeface="+mn-ea"/>
              <a:cs typeface="+mn-cs"/>
            </a:rPr>
            <a:t>の積立や公共施設整備基金への</a:t>
          </a:r>
          <a:r>
            <a:rPr kumimoji="1" lang="ja-JP" altLang="ja-JP" sz="1100">
              <a:solidFill>
                <a:schemeClr val="dk1"/>
              </a:solidFill>
              <a:effectLst/>
              <a:latin typeface="+mn-lt"/>
              <a:ea typeface="+mn-ea"/>
              <a:cs typeface="+mn-cs"/>
            </a:rPr>
            <a:t>積立により、基金全体としては約</a:t>
          </a:r>
          <a:r>
            <a:rPr kumimoji="1" lang="en-US" altLang="ja-JP" sz="1100">
              <a:solidFill>
                <a:schemeClr val="dk1"/>
              </a:solidFill>
              <a:effectLst/>
              <a:latin typeface="+mn-lt"/>
              <a:ea typeface="+mn-ea"/>
              <a:cs typeface="+mn-cs"/>
            </a:rPr>
            <a:t>200,000</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　なお、</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年度唯一の取崩となった</a:t>
          </a:r>
          <a:r>
            <a:rPr kumimoji="1" lang="ja-JP" altLang="ja-JP" sz="1100">
              <a:solidFill>
                <a:schemeClr val="dk1"/>
              </a:solidFill>
              <a:effectLst/>
              <a:latin typeface="+mn-lt"/>
              <a:ea typeface="+mn-ea"/>
              <a:cs typeface="+mn-cs"/>
            </a:rPr>
            <a:t>ふるさとづくり基金</a:t>
          </a:r>
          <a:r>
            <a:rPr kumimoji="1" lang="ja-JP" altLang="en-US" sz="1100">
              <a:solidFill>
                <a:schemeClr val="dk1"/>
              </a:solidFill>
              <a:effectLst/>
              <a:latin typeface="+mn-lt"/>
              <a:ea typeface="+mn-ea"/>
              <a:cs typeface="+mn-cs"/>
            </a:rPr>
            <a:t>についても、ふるさと納税寄附額が例年よりも多かったため積立となり約</a:t>
          </a:r>
          <a:r>
            <a:rPr kumimoji="1" lang="en-US" altLang="ja-JP" sz="1100">
              <a:solidFill>
                <a:schemeClr val="dk1"/>
              </a:solidFill>
              <a:effectLst/>
              <a:latin typeface="+mn-lt"/>
              <a:ea typeface="+mn-ea"/>
              <a:cs typeface="+mn-cs"/>
            </a:rPr>
            <a:t>4,000</a:t>
          </a:r>
          <a:r>
            <a:rPr kumimoji="1" lang="ja-JP" altLang="en-US" sz="1100">
              <a:solidFill>
                <a:schemeClr val="dk1"/>
              </a:solidFill>
              <a:effectLst/>
              <a:latin typeface="+mn-lt"/>
              <a:ea typeface="+mn-ea"/>
              <a:cs typeface="+mn-cs"/>
            </a:rPr>
            <a:t>千円増加</a:t>
          </a:r>
          <a:r>
            <a:rPr kumimoji="1" lang="ja-JP" altLang="ja-JP" sz="1100">
              <a:solidFill>
                <a:schemeClr val="dk1"/>
              </a:solidFill>
              <a:effectLst/>
              <a:latin typeface="+mn-lt"/>
              <a:ea typeface="+mn-ea"/>
              <a:cs typeface="+mn-cs"/>
            </a:rPr>
            <a:t>した。</a:t>
          </a:r>
          <a:endParaRPr kumimoji="0" lang="en-US" altLang="ja-JP" sz="1400">
            <a:solidFill>
              <a:schemeClr val="dk1"/>
            </a:solidFill>
            <a:effectLst/>
            <a:latin typeface="+mn-lt"/>
            <a:ea typeface="+mn-ea"/>
            <a:cs typeface="+mn-cs"/>
          </a:endParaRPr>
        </a:p>
        <a:p>
          <a:endParaRPr kumimoji="0" lang="en-US" altLang="ja-JP" sz="14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その他特定目的基金で最も残高のある公共施設整備基金について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年度に単身者用集合住宅整備事業に伴う起債裏に充当</a:t>
          </a:r>
          <a:r>
            <a:rPr kumimoji="1" lang="ja-JP" altLang="en-US" sz="1100">
              <a:solidFill>
                <a:schemeClr val="dk1"/>
              </a:solidFill>
              <a:effectLst/>
              <a:latin typeface="+mn-lt"/>
              <a:ea typeface="+mn-ea"/>
              <a:cs typeface="+mn-cs"/>
            </a:rPr>
            <a:t>するため取崩を行ったが</a:t>
          </a:r>
          <a:r>
            <a:rPr kumimoji="1" lang="ja-JP" altLang="ja-JP" sz="1100">
              <a:solidFill>
                <a:schemeClr val="dk1"/>
              </a:solidFill>
              <a:effectLst/>
              <a:latin typeface="+mn-lt"/>
              <a:ea typeface="+mn-ea"/>
              <a:cs typeface="+mn-cs"/>
            </a:rPr>
            <a:t>、庁舎改修事業をはじめと</a:t>
          </a:r>
          <a:r>
            <a:rPr kumimoji="1" lang="ja-JP" altLang="en-US" sz="1100">
              <a:solidFill>
                <a:schemeClr val="dk1"/>
              </a:solidFill>
              <a:effectLst/>
              <a:latin typeface="+mn-lt"/>
              <a:ea typeface="+mn-ea"/>
              <a:cs typeface="+mn-cs"/>
            </a:rPr>
            <a:t>する各</a:t>
          </a:r>
          <a:r>
            <a:rPr kumimoji="1" lang="ja-JP" altLang="ja-JP" sz="1100">
              <a:solidFill>
                <a:schemeClr val="dk1"/>
              </a:solidFill>
              <a:effectLst/>
              <a:latin typeface="+mn-lt"/>
              <a:ea typeface="+mn-ea"/>
              <a:cs typeface="+mn-cs"/>
            </a:rPr>
            <a:t>公共施設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維持補修・長寿命化</a:t>
          </a:r>
          <a:r>
            <a:rPr kumimoji="1" lang="ja-JP" altLang="en-US" sz="1100">
              <a:solidFill>
                <a:schemeClr val="dk1"/>
              </a:solidFill>
              <a:effectLst/>
              <a:latin typeface="+mn-lt"/>
              <a:ea typeface="+mn-ea"/>
              <a:cs typeface="+mn-cs"/>
            </a:rPr>
            <a:t>改修等に備え、令和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年度に積立を行った。しばらくは地方債現在高が増加する見込みのため、地方債の代わりとして公共施設整備基金の取り崩しも視野に入れているところである。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年度から基金の積極的な運用に取り組み、運用益を村民への生活支援事業に充てたいと考えているため</a:t>
          </a:r>
          <a:r>
            <a:rPr kumimoji="1" lang="ja-JP" altLang="ja-JP" sz="1100">
              <a:solidFill>
                <a:schemeClr val="dk1"/>
              </a:solidFill>
              <a:effectLst/>
              <a:latin typeface="+mn-lt"/>
              <a:ea typeface="+mn-ea"/>
              <a:cs typeface="+mn-cs"/>
            </a:rPr>
            <a:t>、黒字決算時には、</a:t>
          </a:r>
          <a:r>
            <a:rPr kumimoji="1" lang="ja-JP" altLang="en-US" sz="1100">
              <a:solidFill>
                <a:schemeClr val="dk1"/>
              </a:solidFill>
              <a:effectLst/>
              <a:latin typeface="+mn-lt"/>
              <a:ea typeface="+mn-ea"/>
              <a:cs typeface="+mn-cs"/>
            </a:rPr>
            <a:t>地域振興</a:t>
          </a:r>
          <a:r>
            <a:rPr kumimoji="1" lang="ja-JP" altLang="ja-JP" sz="1100">
              <a:solidFill>
                <a:schemeClr val="dk1"/>
              </a:solidFill>
              <a:effectLst/>
              <a:latin typeface="+mn-lt"/>
              <a:ea typeface="+mn-ea"/>
              <a:cs typeface="+mn-cs"/>
            </a:rPr>
            <a:t>基金へ積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立て</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、ふるさとづくり基金について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、ふるさと納税寄附額が年々増えており、積立額が増額していることから、</a:t>
          </a:r>
          <a:r>
            <a:rPr kumimoji="1" lang="ja-JP" altLang="en-US" sz="1100">
              <a:solidFill>
                <a:schemeClr val="dk1"/>
              </a:solidFill>
              <a:effectLst/>
              <a:latin typeface="+mn-lt"/>
              <a:ea typeface="+mn-ea"/>
              <a:cs typeface="+mn-cs"/>
            </a:rPr>
            <a:t>これまで以上に</a:t>
          </a:r>
          <a:r>
            <a:rPr kumimoji="1" lang="ja-JP" altLang="ja-JP" sz="1100">
              <a:solidFill>
                <a:schemeClr val="dk1"/>
              </a:solidFill>
              <a:effectLst/>
              <a:latin typeface="+mn-lt"/>
              <a:ea typeface="+mn-ea"/>
              <a:cs typeface="+mn-cs"/>
            </a:rPr>
            <a:t>活用</a:t>
          </a:r>
          <a:r>
            <a:rPr kumimoji="1" lang="ja-JP" altLang="en-US" sz="1100">
              <a:solidFill>
                <a:schemeClr val="dk1"/>
              </a:solidFill>
              <a:effectLst/>
              <a:latin typeface="+mn-lt"/>
              <a:ea typeface="+mn-ea"/>
              <a:cs typeface="+mn-cs"/>
            </a:rPr>
            <a:t>していきたい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公共施設整備基金　・・・公共施設の整備に要する財源の一部に充てる。公共施設整備等起債充当事業において、地方債が調達ができなかった場合の財源とする。</a:t>
          </a:r>
          <a:endParaRPr lang="ja-JP" altLang="ja-JP" sz="1400">
            <a:effectLst/>
          </a:endParaRPr>
        </a:p>
        <a:p>
          <a:r>
            <a:rPr kumimoji="1" lang="ja-JP" altLang="ja-JP" sz="1100">
              <a:solidFill>
                <a:schemeClr val="dk1"/>
              </a:solidFill>
              <a:effectLst/>
              <a:latin typeface="+mn-lt"/>
              <a:ea typeface="+mn-ea"/>
              <a:cs typeface="+mn-cs"/>
            </a:rPr>
            <a:t>　ふるさと創生基金　・・・</a:t>
          </a:r>
          <a:r>
            <a:rPr kumimoji="1" lang="ja-JP" altLang="en-US" sz="1100">
              <a:solidFill>
                <a:schemeClr val="dk1"/>
              </a:solidFill>
              <a:effectLst/>
              <a:latin typeface="+mn-lt"/>
              <a:ea typeface="+mn-ea"/>
              <a:cs typeface="+mn-cs"/>
            </a:rPr>
            <a:t>歴史、伝統、文化、産業等の特色を活かした独創的・個性的な</a:t>
          </a:r>
          <a:r>
            <a:rPr kumimoji="1" lang="ja-JP" altLang="ja-JP" sz="1100">
              <a:solidFill>
                <a:schemeClr val="dk1"/>
              </a:solidFill>
              <a:effectLst/>
              <a:latin typeface="+mn-lt"/>
              <a:ea typeface="+mn-ea"/>
              <a:cs typeface="+mn-cs"/>
            </a:rPr>
            <a:t>地域づくりの資金に充てる。</a:t>
          </a:r>
          <a:endParaRPr lang="ja-JP" altLang="ja-JP" sz="1400">
            <a:effectLst/>
          </a:endParaRPr>
        </a:p>
        <a:p>
          <a:r>
            <a:rPr kumimoji="1" lang="ja-JP" altLang="ja-JP" sz="1100">
              <a:solidFill>
                <a:schemeClr val="dk1"/>
              </a:solidFill>
              <a:effectLst/>
              <a:latin typeface="+mn-lt"/>
              <a:ea typeface="+mn-ea"/>
              <a:cs typeface="+mn-cs"/>
            </a:rPr>
            <a:t>　地域福祉基金　　　・・・高齢者保健福祉施策に要する経費の財源に充てる。</a:t>
          </a:r>
          <a:endParaRPr lang="ja-JP" altLang="ja-JP" sz="1400">
            <a:effectLst/>
          </a:endParaRPr>
        </a:p>
        <a:p>
          <a:r>
            <a:rPr kumimoji="1" lang="ja-JP" altLang="ja-JP" sz="1100">
              <a:solidFill>
                <a:schemeClr val="dk1"/>
              </a:solidFill>
              <a:effectLst/>
              <a:latin typeface="+mn-lt"/>
              <a:ea typeface="+mn-ea"/>
              <a:cs typeface="+mn-cs"/>
            </a:rPr>
            <a:t>　ふるさとづくり基金・・・ふるさとづくり寄附金積立による基金。</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自然を守り、再生に関する事業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教育の推進、文化の保全及び育成に関する事業</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災害、防災対策に関する事業　　　</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その他目的達成のために資する事業</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地域振興基金　　　・・・</a:t>
          </a:r>
          <a:r>
            <a:rPr kumimoji="1" lang="ja-JP" altLang="en-US" sz="1100">
              <a:solidFill>
                <a:schemeClr val="dk1"/>
              </a:solidFill>
              <a:effectLst/>
              <a:latin typeface="+mn-lt"/>
              <a:ea typeface="+mn-ea"/>
              <a:cs typeface="+mn-cs"/>
            </a:rPr>
            <a:t>地域振興</a:t>
          </a:r>
          <a:r>
            <a:rPr kumimoji="1" lang="ja-JP" altLang="ja-JP" sz="1100">
              <a:solidFill>
                <a:schemeClr val="dk1"/>
              </a:solidFill>
              <a:effectLst/>
              <a:latin typeface="+mn-lt"/>
              <a:ea typeface="+mn-ea"/>
              <a:cs typeface="+mn-cs"/>
            </a:rPr>
            <a:t>を図るために要する経費の財源に充てる。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公共施設整備基金　・・・</a:t>
          </a:r>
          <a:r>
            <a:rPr kumimoji="1" lang="ja-JP" altLang="en-US" sz="1100">
              <a:solidFill>
                <a:schemeClr val="dk1"/>
              </a:solidFill>
              <a:effectLst/>
              <a:latin typeface="+mn-lt"/>
              <a:ea typeface="+mn-ea"/>
              <a:cs typeface="+mn-cs"/>
            </a:rPr>
            <a:t>基金運用益及び決算剰余金を積み立</a:t>
          </a:r>
          <a:r>
            <a:rPr kumimoji="1" lang="ja-JP" altLang="ja-JP" sz="1100">
              <a:solidFill>
                <a:schemeClr val="dk1"/>
              </a:solidFill>
              <a:effectLst/>
              <a:latin typeface="+mn-lt"/>
              <a:ea typeface="+mn-ea"/>
              <a:cs typeface="+mn-cs"/>
            </a:rPr>
            <a:t>て</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ことによる</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ふるさと創生基金　・・・増減なし。</a:t>
          </a:r>
          <a:endParaRPr lang="ja-JP" altLang="ja-JP" sz="1400">
            <a:effectLst/>
          </a:endParaRPr>
        </a:p>
        <a:p>
          <a:r>
            <a:rPr kumimoji="1" lang="ja-JP" altLang="ja-JP" sz="1100">
              <a:solidFill>
                <a:schemeClr val="dk1"/>
              </a:solidFill>
              <a:effectLst/>
              <a:latin typeface="+mn-lt"/>
              <a:ea typeface="+mn-ea"/>
              <a:cs typeface="+mn-cs"/>
            </a:rPr>
            <a:t>　地域福祉基金　　　・・・増減なし。</a:t>
          </a:r>
          <a:endParaRPr lang="ja-JP" altLang="ja-JP" sz="1400">
            <a:effectLst/>
          </a:endParaRPr>
        </a:p>
        <a:p>
          <a:r>
            <a:rPr kumimoji="1" lang="ja-JP" altLang="ja-JP" sz="1100">
              <a:solidFill>
                <a:schemeClr val="dk1"/>
              </a:solidFill>
              <a:effectLst/>
              <a:latin typeface="+mn-lt"/>
              <a:ea typeface="+mn-ea"/>
              <a:cs typeface="+mn-cs"/>
            </a:rPr>
            <a:t>　ふるさとづくり基金・・・基金運用益及びふるさとづくり寄附金を積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立てたことによる増加。各目的に対する事業財源として充当したことによる減少。</a:t>
          </a:r>
          <a:endParaRPr lang="ja-JP" altLang="ja-JP" sz="1400">
            <a:effectLst/>
          </a:endParaRPr>
        </a:p>
        <a:p>
          <a:r>
            <a:rPr kumimoji="1" lang="ja-JP" altLang="ja-JP" sz="1100">
              <a:solidFill>
                <a:schemeClr val="dk1"/>
              </a:solidFill>
              <a:effectLst/>
              <a:latin typeface="+mn-lt"/>
              <a:ea typeface="+mn-ea"/>
              <a:cs typeface="+mn-cs"/>
            </a:rPr>
            <a:t>　地域振興基金　　　・・・増減なし。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公共施設整備基金　・・・適切な施設改修及び長寿命化にむけて、必要に応じて取崩し財源として活用する。</a:t>
          </a:r>
          <a:endParaRPr lang="ja-JP" altLang="ja-JP" sz="1400">
            <a:effectLst/>
          </a:endParaRPr>
        </a:p>
        <a:p>
          <a:r>
            <a:rPr kumimoji="1" lang="ja-JP" altLang="ja-JP" sz="1100">
              <a:solidFill>
                <a:schemeClr val="dk1"/>
              </a:solidFill>
              <a:effectLst/>
              <a:latin typeface="+mn-lt"/>
              <a:ea typeface="+mn-ea"/>
              <a:cs typeface="+mn-cs"/>
            </a:rPr>
            <a:t>　ふるさと創生基金　・・・基金運用益の積立による</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が見込まれる。</a:t>
          </a:r>
          <a:endParaRPr lang="ja-JP" altLang="ja-JP" sz="1400">
            <a:effectLst/>
          </a:endParaRPr>
        </a:p>
        <a:p>
          <a:r>
            <a:rPr kumimoji="1" lang="ja-JP" altLang="ja-JP" sz="1100">
              <a:solidFill>
                <a:schemeClr val="dk1"/>
              </a:solidFill>
              <a:effectLst/>
              <a:latin typeface="+mn-lt"/>
              <a:ea typeface="+mn-ea"/>
              <a:cs typeface="+mn-cs"/>
            </a:rPr>
            <a:t>　地域福祉基金　　　・・・福祉施設の適切な改修及び長寿命化のため、必要に応じて取崩し財源として活用する。</a:t>
          </a:r>
          <a:endParaRPr lang="ja-JP" altLang="ja-JP" sz="1400">
            <a:effectLst/>
          </a:endParaRPr>
        </a:p>
        <a:p>
          <a:r>
            <a:rPr kumimoji="1" lang="ja-JP" altLang="ja-JP" sz="1100">
              <a:solidFill>
                <a:schemeClr val="dk1"/>
              </a:solidFill>
              <a:effectLst/>
              <a:latin typeface="+mn-lt"/>
              <a:ea typeface="+mn-ea"/>
              <a:cs typeface="+mn-cs"/>
            </a:rPr>
            <a:t>　ふるさとづくり基金・・・基金目的に合致する事業があれば、必要に応じて取崩し財源として活用する。</a:t>
          </a:r>
          <a:endParaRPr lang="ja-JP" altLang="ja-JP" sz="1400">
            <a:effectLst/>
          </a:endParaRPr>
        </a:p>
        <a:p>
          <a:r>
            <a:rPr kumimoji="1" lang="ja-JP" altLang="ja-JP" sz="1100">
              <a:solidFill>
                <a:schemeClr val="dk1"/>
              </a:solidFill>
              <a:effectLst/>
              <a:latin typeface="+mn-lt"/>
              <a:ea typeface="+mn-ea"/>
              <a:cs typeface="+mn-cs"/>
            </a:rPr>
            <a:t>　地域振興基金　　　・・・</a:t>
          </a:r>
          <a:r>
            <a:rPr kumimoji="1" lang="ja-JP" altLang="en-US" sz="1100">
              <a:solidFill>
                <a:schemeClr val="dk1"/>
              </a:solidFill>
              <a:effectLst/>
              <a:latin typeface="+mn-lt"/>
              <a:ea typeface="+mn-ea"/>
              <a:cs typeface="+mn-cs"/>
            </a:rPr>
            <a:t>村民の</a:t>
          </a:r>
          <a:r>
            <a:rPr kumimoji="1" lang="ja-JP" altLang="ja-JP" sz="1100">
              <a:solidFill>
                <a:schemeClr val="dk1"/>
              </a:solidFill>
              <a:effectLst/>
              <a:latin typeface="+mn-lt"/>
              <a:ea typeface="+mn-ea"/>
              <a:cs typeface="+mn-cs"/>
            </a:rPr>
            <a:t>快適な生活環境の形成等を図るため、必要に応じて取崩し財源として活用する。</a:t>
          </a:r>
          <a:endParaRPr lang="ja-JP" altLang="ja-JP" sz="1400">
            <a:effectLst/>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基金運用益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積立により約</a:t>
          </a:r>
          <a:r>
            <a:rPr kumimoji="1" lang="en-US" altLang="ja-JP" sz="1100">
              <a:solidFill>
                <a:schemeClr val="dk1"/>
              </a:solidFill>
              <a:effectLst/>
              <a:latin typeface="+mn-lt"/>
              <a:ea typeface="+mn-ea"/>
              <a:cs typeface="+mn-cs"/>
            </a:rPr>
            <a:t>27,000</a:t>
          </a:r>
          <a:r>
            <a:rPr kumimoji="1" lang="ja-JP" altLang="ja-JP" sz="1100">
              <a:solidFill>
                <a:schemeClr val="dk1"/>
              </a:solidFill>
              <a:effectLst/>
              <a:latin typeface="+mn-lt"/>
              <a:ea typeface="+mn-ea"/>
              <a:cs typeface="+mn-cs"/>
            </a:rPr>
            <a:t>千円増加した。</a:t>
          </a:r>
          <a:endParaRPr kumimoji="1" lang="en-US" altLang="ja-JP" sz="1100">
            <a:solidFill>
              <a:schemeClr val="dk1"/>
            </a:solidFill>
            <a:effectLst/>
            <a:latin typeface="+mn-lt"/>
            <a:ea typeface="+mn-ea"/>
            <a:cs typeface="+mn-cs"/>
          </a:endParaRPr>
        </a:p>
        <a:p>
          <a:endParaRPr lang="en-US" altLang="ja-JP" sz="1400">
            <a:effectLst/>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地方交付税の減額や大規模災害に備え、決算剰余金を毎年度積み立ててきたが、令和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年度時点で</a:t>
          </a:r>
          <a:r>
            <a:rPr kumimoji="1" lang="en-US" altLang="ja-JP" sz="1100">
              <a:solidFill>
                <a:schemeClr val="dk1"/>
              </a:solidFill>
              <a:effectLst/>
              <a:latin typeface="+mn-lt"/>
              <a:ea typeface="+mn-ea"/>
              <a:cs typeface="+mn-cs"/>
            </a:rPr>
            <a:t>2,000,000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を超える</a:t>
          </a:r>
          <a:r>
            <a:rPr kumimoji="1" lang="ja-JP" altLang="ja-JP" sz="1100">
              <a:solidFill>
                <a:schemeClr val="dk1"/>
              </a:solidFill>
              <a:effectLst/>
              <a:latin typeface="+mn-lt"/>
              <a:ea typeface="+mn-ea"/>
              <a:cs typeface="+mn-cs"/>
            </a:rPr>
            <a:t>基金保有</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県内で</a:t>
          </a:r>
          <a:r>
            <a:rPr kumimoji="1" lang="ja-JP" altLang="en-US" sz="1100">
              <a:solidFill>
                <a:schemeClr val="dk1"/>
              </a:solidFill>
              <a:effectLst/>
              <a:latin typeface="+mn-lt"/>
              <a:ea typeface="+mn-ea"/>
              <a:cs typeface="+mn-cs"/>
            </a:rPr>
            <a:t>比較しても減債基金とあわせた標準財政規模に対する基金残高が大変良好な状態であることから、令和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年度より積立をやめたところである</a:t>
          </a:r>
          <a:r>
            <a:rPr kumimoji="1" lang="ja-JP" altLang="ja-JP" sz="1100">
              <a:solidFill>
                <a:schemeClr val="dk1"/>
              </a:solidFill>
              <a:effectLst/>
              <a:latin typeface="+mn-lt"/>
              <a:ea typeface="+mn-ea"/>
              <a:cs typeface="+mn-cs"/>
            </a:rPr>
            <a:t>。今後は、現状</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残高を維持し、基金運用益を除</a:t>
          </a:r>
          <a:r>
            <a:rPr kumimoji="1" lang="ja-JP" altLang="en-US" sz="1100">
              <a:solidFill>
                <a:schemeClr val="dk1"/>
              </a:solidFill>
              <a:effectLst/>
              <a:latin typeface="+mn-lt"/>
              <a:ea typeface="+mn-ea"/>
              <a:cs typeface="+mn-cs"/>
            </a:rPr>
            <a:t>いて</a:t>
          </a:r>
          <a:r>
            <a:rPr kumimoji="1" lang="ja-JP" altLang="ja-JP" sz="1100">
              <a:solidFill>
                <a:schemeClr val="dk1"/>
              </a:solidFill>
              <a:effectLst/>
              <a:latin typeface="+mn-lt"/>
              <a:ea typeface="+mn-ea"/>
              <a:cs typeface="+mn-cs"/>
            </a:rPr>
            <a:t>新たな積立は行わない。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基金運用益の積立により</a:t>
          </a:r>
          <a:r>
            <a:rPr kumimoji="1" lang="en-US" altLang="ja-JP" sz="1100">
              <a:solidFill>
                <a:schemeClr val="dk1"/>
              </a:solidFill>
              <a:effectLst/>
              <a:latin typeface="+mn-lt"/>
              <a:ea typeface="+mn-ea"/>
              <a:cs typeface="+mn-cs"/>
            </a:rPr>
            <a:t>491</a:t>
          </a:r>
          <a:r>
            <a:rPr kumimoji="1" lang="ja-JP" altLang="en-US" sz="1100">
              <a:solidFill>
                <a:schemeClr val="dk1"/>
              </a:solidFill>
              <a:effectLst/>
              <a:latin typeface="+mn-lt"/>
              <a:ea typeface="+mn-ea"/>
              <a:cs typeface="+mn-cs"/>
            </a:rPr>
            <a:t>千円増加した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基金運用益の積立により</a:t>
          </a:r>
          <a:r>
            <a:rPr kumimoji="1" lang="ja-JP" altLang="en-US" sz="1100">
              <a:solidFill>
                <a:schemeClr val="dk1"/>
              </a:solidFill>
              <a:effectLst/>
              <a:latin typeface="+mn-lt"/>
              <a:ea typeface="+mn-ea"/>
              <a:cs typeface="+mn-cs"/>
            </a:rPr>
            <a:t>毎年</a:t>
          </a:r>
          <a:r>
            <a:rPr kumimoji="1" lang="ja-JP" altLang="ja-JP" sz="1100">
              <a:solidFill>
                <a:schemeClr val="dk1"/>
              </a:solidFill>
              <a:effectLst/>
              <a:latin typeface="+mn-lt"/>
              <a:ea typeface="+mn-ea"/>
              <a:cs typeface="+mn-cs"/>
            </a:rPr>
            <a:t>微増</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見込み</a:t>
          </a:r>
          <a:r>
            <a:rPr kumimoji="1" lang="ja-JP" altLang="en-US" sz="1100">
              <a:solidFill>
                <a:schemeClr val="dk1"/>
              </a:solidFill>
              <a:effectLst/>
              <a:latin typeface="+mn-lt"/>
              <a:ea typeface="+mn-ea"/>
              <a:cs typeface="+mn-cs"/>
            </a:rPr>
            <a:t>である。なお、</a:t>
          </a:r>
          <a:r>
            <a:rPr kumimoji="1" lang="ja-JP" altLang="ja-JP" sz="1100">
              <a:solidFill>
                <a:schemeClr val="dk1"/>
              </a:solidFill>
              <a:effectLst/>
              <a:latin typeface="+mn-lt"/>
              <a:ea typeface="+mn-ea"/>
              <a:cs typeface="+mn-cs"/>
            </a:rPr>
            <a:t>現時点で、繰上償還の予定はない。</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661035" y="419100"/>
          <a:ext cx="1142174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18181320" y="406400"/>
          <a:ext cx="353250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18206720" y="431800"/>
          <a:ext cx="348805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18232120" y="457200"/>
          <a:ext cx="345186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奈良県御杖村</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5659735" y="406400"/>
          <a:ext cx="24091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5685135" y="431800"/>
          <a:ext cx="23647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5710535" y="457200"/>
          <a:ext cx="23075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754380" y="1206500"/>
          <a:ext cx="867537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868680" y="1238250"/>
          <a:ext cx="125031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38100</xdr:rowOff>
    </xdr:from>
    <xdr:to xmlns:xdr="http://schemas.openxmlformats.org/drawingml/2006/spreadsheetDrawing">
      <xdr:col>16</xdr:col>
      <xdr:colOff>188595</xdr:colOff>
      <xdr:row>17</xdr:row>
      <xdr:rowOff>38100</xdr:rowOff>
    </xdr:to>
    <xdr:sp macro="" textlink="">
      <xdr:nvSpPr>
        <xdr:cNvPr id="11" name="正方形/長方形 10"/>
        <xdr:cNvSpPr/>
      </xdr:nvSpPr>
      <xdr:spPr>
        <a:xfrm>
          <a:off x="2074545" y="1238250"/>
          <a:ext cx="1131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1,347
1,336
79.58
2,662,830
2,496,810
163,257
1,529,254
3,161,764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263265" y="1238250"/>
          <a:ext cx="137731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4640580" y="1257300"/>
          <a:ext cx="18224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6463030" y="1257300"/>
          <a:ext cx="114427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7670800" y="1257300"/>
          <a:ext cx="57213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4640580" y="2095500"/>
          <a:ext cx="18224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188595</xdr:colOff>
      <xdr:row>15</xdr:row>
      <xdr:rowOff>158750</xdr:rowOff>
    </xdr:to>
    <xdr:sp macro="" textlink="">
      <xdr:nvSpPr>
        <xdr:cNvPr id="17" name="正方形/長方形 16"/>
        <xdr:cNvSpPr/>
      </xdr:nvSpPr>
      <xdr:spPr>
        <a:xfrm>
          <a:off x="6526530" y="2095500"/>
          <a:ext cx="309181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9650095" y="1206500"/>
          <a:ext cx="1288415"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9864090" y="1270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9864090" y="15367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9864090" y="1866900"/>
          <a:ext cx="11442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9726295" y="135890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127000</xdr:rowOff>
    </xdr:from>
    <xdr:to xmlns:xdr="http://schemas.openxmlformats.org/drawingml/2006/spreadsheetDrawing">
      <xdr:col>51</xdr:col>
      <xdr:colOff>188595</xdr:colOff>
      <xdr:row>11</xdr:row>
      <xdr:rowOff>95250</xdr:rowOff>
    </xdr:to>
    <xdr:cxnSp macro="">
      <xdr:nvCxnSpPr>
        <xdr:cNvPr id="23" name="直線コネクタ 22"/>
        <xdr:cNvCxnSpPr/>
      </xdr:nvCxnSpPr>
      <xdr:spPr>
        <a:xfrm>
          <a:off x="980694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9726295" y="184150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22225</xdr:rowOff>
    </xdr:from>
    <xdr:to xmlns:xdr="http://schemas.openxmlformats.org/drawingml/2006/spreadsheetDrawing">
      <xdr:col>51</xdr:col>
      <xdr:colOff>188595</xdr:colOff>
      <xdr:row>12</xdr:row>
      <xdr:rowOff>161925</xdr:rowOff>
    </xdr:to>
    <xdr:cxnSp macro="">
      <xdr:nvCxnSpPr>
        <xdr:cNvPr id="25" name="直線コネクタ 24"/>
        <xdr:cNvCxnSpPr/>
      </xdr:nvCxnSpPr>
      <xdr:spPr>
        <a:xfrm flipV="1">
          <a:off x="980694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9726295" y="222250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9761220" y="130810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9761220" y="157480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699135" y="300990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180" cy="258445"/>
    <xdr:sp macro="" textlink="">
      <xdr:nvSpPr>
        <xdr:cNvPr id="30" name="テキスト ボックス 29"/>
        <xdr:cNvSpPr txBox="1"/>
      </xdr:nvSpPr>
      <xdr:spPr>
        <a:xfrm>
          <a:off x="699135" y="3263900"/>
          <a:ext cx="57581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4900" cy="258445"/>
    <xdr:sp macro="" textlink="">
      <xdr:nvSpPr>
        <xdr:cNvPr id="31" name="テキスト ボックス 30"/>
        <xdr:cNvSpPr txBox="1"/>
      </xdr:nvSpPr>
      <xdr:spPr>
        <a:xfrm>
          <a:off x="699135" y="3517900"/>
          <a:ext cx="8724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0745" cy="259080"/>
    <xdr:sp macro="" textlink="">
      <xdr:nvSpPr>
        <xdr:cNvPr id="32" name="テキスト ボックス 31"/>
        <xdr:cNvSpPr txBox="1"/>
      </xdr:nvSpPr>
      <xdr:spPr>
        <a:xfrm>
          <a:off x="699135" y="377190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5780" cy="259080"/>
    <xdr:sp macro="" textlink="">
      <xdr:nvSpPr>
        <xdr:cNvPr id="33" name="テキスト ボックス 32"/>
        <xdr:cNvSpPr txBox="1"/>
      </xdr:nvSpPr>
      <xdr:spPr>
        <a:xfrm>
          <a:off x="699135" y="4025900"/>
          <a:ext cx="814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190" cy="425450"/>
    <xdr:sp macro="" textlink="">
      <xdr:nvSpPr>
        <xdr:cNvPr id="34" name="テキスト ボックス 33"/>
        <xdr:cNvSpPr txBox="1"/>
      </xdr:nvSpPr>
      <xdr:spPr>
        <a:xfrm>
          <a:off x="699135" y="4279900"/>
          <a:ext cx="875919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150" cy="258445"/>
    <xdr:sp macro="" textlink="">
      <xdr:nvSpPr>
        <xdr:cNvPr id="35" name="テキスト ボックス 34"/>
        <xdr:cNvSpPr txBox="1"/>
      </xdr:nvSpPr>
      <xdr:spPr>
        <a:xfrm>
          <a:off x="699135" y="4533900"/>
          <a:ext cx="1841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699135" y="501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8610"/>
    <xdr:sp macro="" textlink="">
      <xdr:nvSpPr>
        <xdr:cNvPr id="37" name="テキスト ボックス 36"/>
        <xdr:cNvSpPr txBox="1"/>
      </xdr:nvSpPr>
      <xdr:spPr>
        <a:xfrm>
          <a:off x="1609090" y="537845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2861945"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318760" y="52705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318760" y="54610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6802120"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6802120"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115935"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115935"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699135" y="577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445760" y="577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188595</xdr:colOff>
      <xdr:row>35</xdr:row>
      <xdr:rowOff>31750</xdr:rowOff>
    </xdr:to>
    <xdr:sp macro="" textlink="">
      <xdr:nvSpPr>
        <xdr:cNvPr id="47" name="正方形/長方形 46"/>
        <xdr:cNvSpPr/>
      </xdr:nvSpPr>
      <xdr:spPr>
        <a:xfrm>
          <a:off x="5445760" y="5778500"/>
          <a:ext cx="3418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188595</xdr:colOff>
      <xdr:row>47</xdr:row>
      <xdr:rowOff>69850</xdr:rowOff>
    </xdr:to>
    <xdr:sp macro="" textlink="" fLocksText="0">
      <xdr:nvSpPr>
        <xdr:cNvPr id="48" name="テキスト ボックス 47"/>
        <xdr:cNvSpPr txBox="1"/>
      </xdr:nvSpPr>
      <xdr:spPr>
        <a:xfrm>
          <a:off x="5551805" y="6096000"/>
          <a:ext cx="51981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年度の財政力指数は</a:t>
          </a:r>
          <a:r>
            <a:rPr kumimoji="1" lang="en-US" altLang="ja-JP" sz="1000">
              <a:solidFill>
                <a:schemeClr val="dk1"/>
              </a:solidFill>
              <a:effectLst/>
              <a:latin typeface="+mn-lt"/>
              <a:ea typeface="+mn-ea"/>
              <a:cs typeface="+mn-cs"/>
            </a:rPr>
            <a:t>0.13</a:t>
          </a:r>
          <a:r>
            <a:rPr kumimoji="1" lang="ja-JP" altLang="en-US" sz="1000">
              <a:solidFill>
                <a:schemeClr val="dk1"/>
              </a:solidFill>
              <a:effectLst/>
              <a:latin typeface="+mn-lt"/>
              <a:ea typeface="+mn-ea"/>
              <a:cs typeface="+mn-cs"/>
            </a:rPr>
            <a:t>で、令和</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年度から</a:t>
          </a:r>
          <a:r>
            <a:rPr kumimoji="1" lang="ja-JP" altLang="ja-JP" sz="1000">
              <a:solidFill>
                <a:schemeClr val="dk1"/>
              </a:solidFill>
              <a:effectLst/>
              <a:latin typeface="+mn-lt"/>
              <a:ea typeface="+mn-ea"/>
              <a:cs typeface="+mn-cs"/>
            </a:rPr>
            <a:t>同値</a:t>
          </a:r>
          <a:r>
            <a:rPr kumimoji="1" lang="ja-JP" altLang="en-US" sz="1000">
              <a:solidFill>
                <a:schemeClr val="dk1"/>
              </a:solidFill>
              <a:effectLst/>
              <a:latin typeface="+mn-lt"/>
              <a:ea typeface="+mn-ea"/>
              <a:cs typeface="+mn-cs"/>
            </a:rPr>
            <a:t>が続いており、</a:t>
          </a:r>
          <a:r>
            <a:rPr kumimoji="1" lang="ja-JP" altLang="ja-JP" sz="1000">
              <a:solidFill>
                <a:schemeClr val="dk1"/>
              </a:solidFill>
              <a:effectLst/>
              <a:latin typeface="+mn-lt"/>
              <a:ea typeface="+mn-ea"/>
              <a:cs typeface="+mn-cs"/>
            </a:rPr>
            <a:t>類似団体平均と比較</a:t>
          </a:r>
          <a:r>
            <a:rPr kumimoji="1" lang="ja-JP" altLang="en-US" sz="1000">
              <a:solidFill>
                <a:schemeClr val="dk1"/>
              </a:solidFill>
              <a:effectLst/>
              <a:latin typeface="+mn-lt"/>
              <a:ea typeface="+mn-ea"/>
              <a:cs typeface="+mn-cs"/>
            </a:rPr>
            <a:t>しても</a:t>
          </a:r>
          <a:r>
            <a:rPr kumimoji="1" lang="ja-JP" altLang="ja-JP" sz="1000">
              <a:solidFill>
                <a:schemeClr val="dk1"/>
              </a:solidFill>
              <a:effectLst/>
              <a:latin typeface="+mn-lt"/>
              <a:ea typeface="+mn-ea"/>
              <a:cs typeface="+mn-cs"/>
            </a:rPr>
            <a:t>下回</a:t>
          </a:r>
          <a:r>
            <a:rPr kumimoji="1" lang="ja-JP" altLang="en-US" sz="1000">
              <a:solidFill>
                <a:schemeClr val="dk1"/>
              </a:solidFill>
              <a:effectLst/>
              <a:latin typeface="+mn-lt"/>
              <a:ea typeface="+mn-ea"/>
              <a:cs typeface="+mn-cs"/>
            </a:rPr>
            <a:t>る</a:t>
          </a:r>
          <a:r>
            <a:rPr kumimoji="1" lang="ja-JP" altLang="ja-JP" sz="1000">
              <a:solidFill>
                <a:schemeClr val="dk1"/>
              </a:solidFill>
              <a:effectLst/>
              <a:latin typeface="+mn-lt"/>
              <a:ea typeface="+mn-ea"/>
              <a:cs typeface="+mn-cs"/>
            </a:rPr>
            <a:t>状況</a:t>
          </a:r>
          <a:r>
            <a:rPr kumimoji="1" lang="ja-JP" altLang="en-US" sz="1000">
              <a:solidFill>
                <a:schemeClr val="dk1"/>
              </a:solidFill>
              <a:effectLst/>
              <a:latin typeface="+mn-lt"/>
              <a:ea typeface="+mn-ea"/>
              <a:cs typeface="+mn-cs"/>
            </a:rPr>
            <a:t>が続いてい</a:t>
          </a:r>
          <a:r>
            <a:rPr kumimoji="1" lang="ja-JP" altLang="ja-JP" sz="1000">
              <a:solidFill>
                <a:schemeClr val="dk1"/>
              </a:solidFill>
              <a:effectLst/>
              <a:latin typeface="+mn-lt"/>
              <a:ea typeface="+mn-ea"/>
              <a:cs typeface="+mn-cs"/>
            </a:rPr>
            <a:t>る。　</a:t>
          </a:r>
          <a:endParaRPr lang="ja-JP" altLang="ja-JP" sz="1100">
            <a:effectLst/>
          </a:endParaRPr>
        </a:p>
        <a:p>
          <a:r>
            <a:rPr kumimoji="1" lang="ja-JP" altLang="ja-JP" sz="1000">
              <a:solidFill>
                <a:schemeClr val="dk1"/>
              </a:solidFill>
              <a:effectLst/>
              <a:latin typeface="+mn-lt"/>
              <a:ea typeface="+mn-ea"/>
              <a:cs typeface="+mn-cs"/>
            </a:rPr>
            <a:t>　本村は、過疎化による人口減少や</a:t>
          </a:r>
          <a:r>
            <a:rPr kumimoji="1" lang="ja-JP" altLang="en-US" sz="1000">
              <a:solidFill>
                <a:schemeClr val="dk1"/>
              </a:solidFill>
              <a:effectLst/>
              <a:latin typeface="+mn-lt"/>
              <a:ea typeface="+mn-ea"/>
              <a:cs typeface="+mn-cs"/>
            </a:rPr>
            <a:t>高齢者人口</a:t>
          </a:r>
          <a:r>
            <a:rPr kumimoji="1" lang="ja-JP" altLang="ja-JP" sz="1000">
              <a:solidFill>
                <a:schemeClr val="dk1"/>
              </a:solidFill>
              <a:effectLst/>
              <a:latin typeface="+mn-lt"/>
              <a:ea typeface="+mn-ea"/>
              <a:cs typeface="+mn-cs"/>
            </a:rPr>
            <a:t>の増加</a:t>
          </a:r>
          <a:r>
            <a:rPr kumimoji="1" lang="ja-JP" altLang="en-US" sz="1000">
              <a:solidFill>
                <a:schemeClr val="dk1"/>
              </a:solidFill>
              <a:effectLst/>
              <a:latin typeface="+mn-lt"/>
              <a:ea typeface="+mn-ea"/>
              <a:cs typeface="+mn-cs"/>
            </a:rPr>
            <a:t>によって、村税が</a:t>
          </a:r>
          <a:r>
            <a:rPr kumimoji="1" lang="ja-JP" altLang="ja-JP" sz="1000">
              <a:solidFill>
                <a:schemeClr val="dk1"/>
              </a:solidFill>
              <a:effectLst/>
              <a:latin typeface="+mn-lt"/>
              <a:ea typeface="+mn-ea"/>
              <a:cs typeface="+mn-cs"/>
            </a:rPr>
            <a:t>減少傾向にあ</a:t>
          </a:r>
          <a:r>
            <a:rPr kumimoji="1" lang="ja-JP" altLang="en-US" sz="1000">
              <a:solidFill>
                <a:schemeClr val="dk1"/>
              </a:solidFill>
              <a:effectLst/>
              <a:latin typeface="+mn-lt"/>
              <a:ea typeface="+mn-ea"/>
              <a:cs typeface="+mn-cs"/>
            </a:rPr>
            <a:t>る。また</a:t>
          </a:r>
          <a:r>
            <a:rPr kumimoji="1" lang="ja-JP" altLang="ja-JP" sz="1000">
              <a:solidFill>
                <a:schemeClr val="dk1"/>
              </a:solidFill>
              <a:effectLst/>
              <a:latin typeface="+mn-lt"/>
              <a:ea typeface="+mn-ea"/>
              <a:cs typeface="+mn-cs"/>
            </a:rPr>
            <a:t>、基幹産業</a:t>
          </a:r>
          <a:r>
            <a:rPr kumimoji="1" lang="ja-JP" altLang="en-US" sz="1000">
              <a:solidFill>
                <a:schemeClr val="dk1"/>
              </a:solidFill>
              <a:effectLst/>
              <a:latin typeface="+mn-lt"/>
              <a:ea typeface="+mn-ea"/>
              <a:cs typeface="+mn-cs"/>
            </a:rPr>
            <a:t>であった農業や林業の低迷に加え、大きな法人も</a:t>
          </a:r>
          <a:r>
            <a:rPr kumimoji="1" lang="ja-JP" altLang="ja-JP" sz="1000">
              <a:solidFill>
                <a:schemeClr val="dk1"/>
              </a:solidFill>
              <a:effectLst/>
              <a:latin typeface="+mn-lt"/>
              <a:ea typeface="+mn-ea"/>
              <a:cs typeface="+mn-cs"/>
            </a:rPr>
            <a:t>ないため財政基盤が脆弱である。</a:t>
          </a:r>
          <a:endParaRPr lang="ja-JP" altLang="ja-JP" sz="1100">
            <a:effectLst/>
          </a:endParaRPr>
        </a:p>
        <a:p>
          <a:r>
            <a:rPr kumimoji="1" lang="ja-JP" altLang="ja-JP" sz="1000">
              <a:solidFill>
                <a:schemeClr val="dk1"/>
              </a:solidFill>
              <a:effectLst/>
              <a:latin typeface="+mn-lt"/>
              <a:ea typeface="+mn-ea"/>
              <a:cs typeface="+mn-cs"/>
            </a:rPr>
            <a:t>　今後も過疎化・高齢化は進行する見込みであるが、</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年度に後期計画を策定した</a:t>
          </a:r>
          <a:r>
            <a:rPr kumimoji="1" lang="ja-JP" altLang="ja-JP" sz="1000">
              <a:solidFill>
                <a:schemeClr val="dk1"/>
              </a:solidFill>
              <a:effectLst/>
              <a:latin typeface="+mn-lt"/>
              <a:ea typeface="+mn-ea"/>
              <a:cs typeface="+mn-cs"/>
            </a:rPr>
            <a:t>第</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次御杖村長期総合計画に基づき、</a:t>
          </a:r>
          <a:r>
            <a:rPr kumimoji="1" lang="ja-JP" altLang="en-US" sz="1000">
              <a:solidFill>
                <a:schemeClr val="dk1"/>
              </a:solidFill>
              <a:effectLst/>
              <a:latin typeface="+mn-lt"/>
              <a:ea typeface="+mn-ea"/>
              <a:cs typeface="+mn-cs"/>
            </a:rPr>
            <a:t>必要な</a:t>
          </a:r>
          <a:r>
            <a:rPr kumimoji="1" lang="ja-JP" altLang="ja-JP" sz="1000">
              <a:solidFill>
                <a:schemeClr val="dk1"/>
              </a:solidFill>
              <a:effectLst/>
              <a:latin typeface="+mn-lt"/>
              <a:ea typeface="+mn-ea"/>
              <a:cs typeface="+mn-cs"/>
            </a:rPr>
            <a:t>投資</a:t>
          </a:r>
          <a:r>
            <a:rPr kumimoji="1" lang="ja-JP" altLang="en-US" sz="1000">
              <a:solidFill>
                <a:schemeClr val="dk1"/>
              </a:solidFill>
              <a:effectLst/>
              <a:latin typeface="+mn-lt"/>
              <a:ea typeface="+mn-ea"/>
              <a:cs typeface="+mn-cs"/>
            </a:rPr>
            <a:t>は行いつつ事業内容等の精査により持続可能な</a:t>
          </a:r>
          <a:r>
            <a:rPr kumimoji="1" lang="ja-JP" altLang="ja-JP" sz="1000">
              <a:solidFill>
                <a:schemeClr val="dk1"/>
              </a:solidFill>
              <a:effectLst/>
              <a:latin typeface="+mn-lt"/>
              <a:ea typeface="+mn-ea"/>
              <a:cs typeface="+mn-cs"/>
            </a:rPr>
            <a:t>財政</a:t>
          </a:r>
          <a:r>
            <a:rPr kumimoji="1" lang="ja-JP" altLang="en-US" sz="1000">
              <a:solidFill>
                <a:schemeClr val="dk1"/>
              </a:solidFill>
              <a:effectLst/>
              <a:latin typeface="+mn-lt"/>
              <a:ea typeface="+mn-ea"/>
              <a:cs typeface="+mn-cs"/>
            </a:rPr>
            <a:t>運営</a:t>
          </a:r>
          <a:r>
            <a:rPr kumimoji="1" lang="ja-JP" altLang="ja-JP" sz="1000">
              <a:solidFill>
                <a:schemeClr val="dk1"/>
              </a:solidFill>
              <a:effectLst/>
              <a:latin typeface="+mn-lt"/>
              <a:ea typeface="+mn-ea"/>
              <a:cs typeface="+mn-cs"/>
            </a:rPr>
            <a:t>に努める。</a:t>
          </a:r>
          <a:endParaRPr lang="ja-JP" altLang="ja-JP" sz="1100">
            <a:effectLst/>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699135" y="819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0" name="直線コネクタ 49"/>
        <xdr:cNvCxnSpPr/>
      </xdr:nvCxnSpPr>
      <xdr:spPr>
        <a:xfrm>
          <a:off x="699135" y="77089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1" name="テキスト ボックス 50"/>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2" name="直線コネクタ 51"/>
        <xdr:cNvCxnSpPr/>
      </xdr:nvCxnSpPr>
      <xdr:spPr>
        <a:xfrm>
          <a:off x="699135" y="72263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8445"/>
    <xdr:sp macro="" textlink="">
      <xdr:nvSpPr>
        <xdr:cNvPr id="53" name="テキスト ボックス 52"/>
        <xdr:cNvSpPr txBox="1"/>
      </xdr:nvSpPr>
      <xdr:spPr>
        <a:xfrm>
          <a:off x="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4" name="直線コネクタ 53"/>
        <xdr:cNvCxnSpPr/>
      </xdr:nvCxnSpPr>
      <xdr:spPr>
        <a:xfrm>
          <a:off x="699135" y="67437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8445"/>
    <xdr:sp macro="" textlink="">
      <xdr:nvSpPr>
        <xdr:cNvPr id="55" name="テキスト ボックス 54"/>
        <xdr:cNvSpPr txBox="1"/>
      </xdr:nvSpPr>
      <xdr:spPr>
        <a:xfrm>
          <a:off x="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6" name="直線コネクタ 55"/>
        <xdr:cNvCxnSpPr/>
      </xdr:nvCxnSpPr>
      <xdr:spPr>
        <a:xfrm>
          <a:off x="699135" y="6261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7" name="テキスト ボックス 56"/>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8" name="直線コネクタ 57"/>
        <xdr:cNvCxnSpPr/>
      </xdr:nvCxnSpPr>
      <xdr:spPr>
        <a:xfrm>
          <a:off x="699135" y="577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59" name="テキスト ボックス 58"/>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0" name="財政力グラフ枠"/>
        <xdr:cNvSpPr/>
      </xdr:nvSpPr>
      <xdr:spPr>
        <a:xfrm>
          <a:off x="699135" y="577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1905</xdr:rowOff>
    </xdr:from>
    <xdr:to xmlns:xdr="http://schemas.openxmlformats.org/drawingml/2006/spreadsheetDrawing">
      <xdr:col>23</xdr:col>
      <xdr:colOff>133350</xdr:colOff>
      <xdr:row>44</xdr:row>
      <xdr:rowOff>107315</xdr:rowOff>
    </xdr:to>
    <xdr:cxnSp macro="">
      <xdr:nvCxnSpPr>
        <xdr:cNvPr id="61" name="直線コネクタ 60"/>
        <xdr:cNvCxnSpPr/>
      </xdr:nvCxnSpPr>
      <xdr:spPr>
        <a:xfrm flipV="1">
          <a:off x="4471035" y="6174105"/>
          <a:ext cx="0" cy="14770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79375</xdr:rowOff>
    </xdr:from>
    <xdr:ext cx="762000" cy="258445"/>
    <xdr:sp macro="" textlink="">
      <xdr:nvSpPr>
        <xdr:cNvPr id="62" name="財政力最小値テキスト"/>
        <xdr:cNvSpPr txBox="1"/>
      </xdr:nvSpPr>
      <xdr:spPr>
        <a:xfrm>
          <a:off x="4538980" y="7623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107315</xdr:rowOff>
    </xdr:from>
    <xdr:to xmlns:xdr="http://schemas.openxmlformats.org/drawingml/2006/spreadsheetDrawing">
      <xdr:col>24</xdr:col>
      <xdr:colOff>12700</xdr:colOff>
      <xdr:row>44</xdr:row>
      <xdr:rowOff>107315</xdr:rowOff>
    </xdr:to>
    <xdr:cxnSp macro="">
      <xdr:nvCxnSpPr>
        <xdr:cNvPr id="63" name="直線コネクタ 62"/>
        <xdr:cNvCxnSpPr/>
      </xdr:nvCxnSpPr>
      <xdr:spPr>
        <a:xfrm>
          <a:off x="4382135" y="76511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88265</xdr:rowOff>
    </xdr:from>
    <xdr:ext cx="762000" cy="258445"/>
    <xdr:sp macro="" textlink="">
      <xdr:nvSpPr>
        <xdr:cNvPr id="64" name="財政力最大値テキスト"/>
        <xdr:cNvSpPr txBox="1"/>
      </xdr:nvSpPr>
      <xdr:spPr>
        <a:xfrm>
          <a:off x="4538980" y="5917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1905</xdr:rowOff>
    </xdr:from>
    <xdr:to xmlns:xdr="http://schemas.openxmlformats.org/drawingml/2006/spreadsheetDrawing">
      <xdr:col>24</xdr:col>
      <xdr:colOff>12700</xdr:colOff>
      <xdr:row>36</xdr:row>
      <xdr:rowOff>1905</xdr:rowOff>
    </xdr:to>
    <xdr:cxnSp macro="">
      <xdr:nvCxnSpPr>
        <xdr:cNvPr id="65" name="直線コネクタ 64"/>
        <xdr:cNvCxnSpPr/>
      </xdr:nvCxnSpPr>
      <xdr:spPr>
        <a:xfrm>
          <a:off x="4382135" y="61741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39370</xdr:rowOff>
    </xdr:from>
    <xdr:to xmlns:xdr="http://schemas.openxmlformats.org/drawingml/2006/spreadsheetDrawing">
      <xdr:col>23</xdr:col>
      <xdr:colOff>133350</xdr:colOff>
      <xdr:row>44</xdr:row>
      <xdr:rowOff>39370</xdr:rowOff>
    </xdr:to>
    <xdr:cxnSp macro="">
      <xdr:nvCxnSpPr>
        <xdr:cNvPr id="66" name="直線コネクタ 65"/>
        <xdr:cNvCxnSpPr/>
      </xdr:nvCxnSpPr>
      <xdr:spPr>
        <a:xfrm>
          <a:off x="3716655" y="758317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99695</xdr:rowOff>
    </xdr:from>
    <xdr:ext cx="762000" cy="258445"/>
    <xdr:sp macro="" textlink="">
      <xdr:nvSpPr>
        <xdr:cNvPr id="67" name="財政力平均値テキスト"/>
        <xdr:cNvSpPr txBox="1"/>
      </xdr:nvSpPr>
      <xdr:spPr>
        <a:xfrm>
          <a:off x="4538980" y="73005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83185</xdr:rowOff>
    </xdr:from>
    <xdr:to xmlns:xdr="http://schemas.openxmlformats.org/drawingml/2006/spreadsheetDrawing">
      <xdr:col>23</xdr:col>
      <xdr:colOff>184150</xdr:colOff>
      <xdr:row>44</xdr:row>
      <xdr:rowOff>13335</xdr:rowOff>
    </xdr:to>
    <xdr:sp macro="" textlink="">
      <xdr:nvSpPr>
        <xdr:cNvPr id="68" name="フローチャート: 判断 67"/>
        <xdr:cNvSpPr/>
      </xdr:nvSpPr>
      <xdr:spPr>
        <a:xfrm>
          <a:off x="4420235" y="745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39370</xdr:rowOff>
    </xdr:from>
    <xdr:to xmlns:xdr="http://schemas.openxmlformats.org/drawingml/2006/spreadsheetDrawing">
      <xdr:col>19</xdr:col>
      <xdr:colOff>133350</xdr:colOff>
      <xdr:row>44</xdr:row>
      <xdr:rowOff>39370</xdr:rowOff>
    </xdr:to>
    <xdr:cxnSp macro="">
      <xdr:nvCxnSpPr>
        <xdr:cNvPr id="69" name="直線コネクタ 68"/>
        <xdr:cNvCxnSpPr/>
      </xdr:nvCxnSpPr>
      <xdr:spPr>
        <a:xfrm>
          <a:off x="2911475" y="758317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102235</xdr:rowOff>
    </xdr:from>
    <xdr:to xmlns:xdr="http://schemas.openxmlformats.org/drawingml/2006/spreadsheetDrawing">
      <xdr:col>19</xdr:col>
      <xdr:colOff>184150</xdr:colOff>
      <xdr:row>44</xdr:row>
      <xdr:rowOff>32385</xdr:rowOff>
    </xdr:to>
    <xdr:sp macro="" textlink="">
      <xdr:nvSpPr>
        <xdr:cNvPr id="70" name="フローチャート: 判断 69"/>
        <xdr:cNvSpPr/>
      </xdr:nvSpPr>
      <xdr:spPr>
        <a:xfrm>
          <a:off x="3665855" y="747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42545</xdr:rowOff>
    </xdr:from>
    <xdr:ext cx="736600" cy="258445"/>
    <xdr:sp macro="" textlink="">
      <xdr:nvSpPr>
        <xdr:cNvPr id="71" name="テキスト ボックス 70"/>
        <xdr:cNvSpPr txBox="1"/>
      </xdr:nvSpPr>
      <xdr:spPr>
        <a:xfrm>
          <a:off x="3377565" y="72434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39370</xdr:rowOff>
    </xdr:from>
    <xdr:to xmlns:xdr="http://schemas.openxmlformats.org/drawingml/2006/spreadsheetDrawing">
      <xdr:col>15</xdr:col>
      <xdr:colOff>82550</xdr:colOff>
      <xdr:row>44</xdr:row>
      <xdr:rowOff>39370</xdr:rowOff>
    </xdr:to>
    <xdr:cxnSp macro="">
      <xdr:nvCxnSpPr>
        <xdr:cNvPr id="72" name="直線コネクタ 71"/>
        <xdr:cNvCxnSpPr/>
      </xdr:nvCxnSpPr>
      <xdr:spPr>
        <a:xfrm>
          <a:off x="2106295" y="758317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73660</xdr:rowOff>
    </xdr:from>
    <xdr:to xmlns:xdr="http://schemas.openxmlformats.org/drawingml/2006/spreadsheetDrawing">
      <xdr:col>15</xdr:col>
      <xdr:colOff>133350</xdr:colOff>
      <xdr:row>44</xdr:row>
      <xdr:rowOff>3810</xdr:rowOff>
    </xdr:to>
    <xdr:sp macro="" textlink="">
      <xdr:nvSpPr>
        <xdr:cNvPr id="73" name="フローチャート: 判断 72"/>
        <xdr:cNvSpPr/>
      </xdr:nvSpPr>
      <xdr:spPr>
        <a:xfrm>
          <a:off x="2860675" y="744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13970</xdr:rowOff>
    </xdr:from>
    <xdr:ext cx="761365" cy="259080"/>
    <xdr:sp macro="" textlink="">
      <xdr:nvSpPr>
        <xdr:cNvPr id="74" name="テキスト ボックス 73"/>
        <xdr:cNvSpPr txBox="1"/>
      </xdr:nvSpPr>
      <xdr:spPr>
        <a:xfrm>
          <a:off x="2572385" y="7214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44</xdr:row>
      <xdr:rowOff>39370</xdr:rowOff>
    </xdr:from>
    <xdr:to xmlns:xdr="http://schemas.openxmlformats.org/drawingml/2006/spreadsheetDrawing">
      <xdr:col>11</xdr:col>
      <xdr:colOff>31750</xdr:colOff>
      <xdr:row>44</xdr:row>
      <xdr:rowOff>39370</xdr:rowOff>
    </xdr:to>
    <xdr:cxnSp macro="">
      <xdr:nvCxnSpPr>
        <xdr:cNvPr id="75" name="直線コネクタ 74"/>
        <xdr:cNvCxnSpPr/>
      </xdr:nvCxnSpPr>
      <xdr:spPr>
        <a:xfrm>
          <a:off x="1320165" y="7583170"/>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43</xdr:row>
      <xdr:rowOff>63500</xdr:rowOff>
    </xdr:from>
    <xdr:to xmlns:xdr="http://schemas.openxmlformats.org/drawingml/2006/spreadsheetDrawing">
      <xdr:col>11</xdr:col>
      <xdr:colOff>82550</xdr:colOff>
      <xdr:row>43</xdr:row>
      <xdr:rowOff>165100</xdr:rowOff>
    </xdr:to>
    <xdr:sp macro="" textlink="">
      <xdr:nvSpPr>
        <xdr:cNvPr id="76" name="フローチャート: 判断 75"/>
        <xdr:cNvSpPr/>
      </xdr:nvSpPr>
      <xdr:spPr>
        <a:xfrm>
          <a:off x="2074545" y="7435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3810</xdr:rowOff>
    </xdr:from>
    <xdr:ext cx="762000" cy="259080"/>
    <xdr:sp macro="" textlink="">
      <xdr:nvSpPr>
        <xdr:cNvPr id="77" name="テキスト ボックス 76"/>
        <xdr:cNvSpPr txBox="1"/>
      </xdr:nvSpPr>
      <xdr:spPr>
        <a:xfrm>
          <a:off x="1767205" y="720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102235</xdr:rowOff>
    </xdr:from>
    <xdr:to xmlns:xdr="http://schemas.openxmlformats.org/drawingml/2006/spreadsheetDrawing">
      <xdr:col>7</xdr:col>
      <xdr:colOff>31750</xdr:colOff>
      <xdr:row>44</xdr:row>
      <xdr:rowOff>32385</xdr:rowOff>
    </xdr:to>
    <xdr:sp macro="" textlink="">
      <xdr:nvSpPr>
        <xdr:cNvPr id="78" name="フローチャート: 判断 77"/>
        <xdr:cNvSpPr/>
      </xdr:nvSpPr>
      <xdr:spPr>
        <a:xfrm>
          <a:off x="1271270" y="747458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42545</xdr:rowOff>
    </xdr:from>
    <xdr:ext cx="761365" cy="258445"/>
    <xdr:sp macro="" textlink="">
      <xdr:nvSpPr>
        <xdr:cNvPr id="79" name="テキスト ボックス 78"/>
        <xdr:cNvSpPr txBox="1"/>
      </xdr:nvSpPr>
      <xdr:spPr>
        <a:xfrm>
          <a:off x="962025" y="72434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0" name="テキスト ボックス 79"/>
        <xdr:cNvSpPr txBox="1"/>
      </xdr:nvSpPr>
      <xdr:spPr>
        <a:xfrm>
          <a:off x="427609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1" name="テキスト ボックス 80"/>
        <xdr:cNvSpPr txBox="1"/>
      </xdr:nvSpPr>
      <xdr:spPr>
        <a:xfrm>
          <a:off x="352171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1365" cy="259080"/>
    <xdr:sp macro="" textlink="">
      <xdr:nvSpPr>
        <xdr:cNvPr id="82" name="テキスト ボックス 81"/>
        <xdr:cNvSpPr txBox="1"/>
      </xdr:nvSpPr>
      <xdr:spPr>
        <a:xfrm>
          <a:off x="271653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3" name="テキスト ボックス 82"/>
        <xdr:cNvSpPr txBox="1"/>
      </xdr:nvSpPr>
      <xdr:spPr>
        <a:xfrm>
          <a:off x="191135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4" name="テキスト ボックス 83"/>
        <xdr:cNvSpPr txBox="1"/>
      </xdr:nvSpPr>
      <xdr:spPr>
        <a:xfrm>
          <a:off x="1127125"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160020</xdr:rowOff>
    </xdr:from>
    <xdr:to xmlns:xdr="http://schemas.openxmlformats.org/drawingml/2006/spreadsheetDrawing">
      <xdr:col>23</xdr:col>
      <xdr:colOff>184150</xdr:colOff>
      <xdr:row>44</xdr:row>
      <xdr:rowOff>90170</xdr:rowOff>
    </xdr:to>
    <xdr:sp macro="" textlink="">
      <xdr:nvSpPr>
        <xdr:cNvPr id="85" name="楕円 84"/>
        <xdr:cNvSpPr/>
      </xdr:nvSpPr>
      <xdr:spPr>
        <a:xfrm>
          <a:off x="4420235" y="753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55880</xdr:rowOff>
    </xdr:from>
    <xdr:ext cx="762000" cy="259080"/>
    <xdr:sp macro="" textlink="">
      <xdr:nvSpPr>
        <xdr:cNvPr id="86" name="財政力該当値テキスト"/>
        <xdr:cNvSpPr txBox="1"/>
      </xdr:nvSpPr>
      <xdr:spPr>
        <a:xfrm>
          <a:off x="4538980" y="7428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160020</xdr:rowOff>
    </xdr:from>
    <xdr:to xmlns:xdr="http://schemas.openxmlformats.org/drawingml/2006/spreadsheetDrawing">
      <xdr:col>19</xdr:col>
      <xdr:colOff>184150</xdr:colOff>
      <xdr:row>44</xdr:row>
      <xdr:rowOff>90170</xdr:rowOff>
    </xdr:to>
    <xdr:sp macro="" textlink="">
      <xdr:nvSpPr>
        <xdr:cNvPr id="87" name="楕円 86"/>
        <xdr:cNvSpPr/>
      </xdr:nvSpPr>
      <xdr:spPr>
        <a:xfrm>
          <a:off x="3665855" y="753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74930</xdr:rowOff>
    </xdr:from>
    <xdr:ext cx="736600" cy="258445"/>
    <xdr:sp macro="" textlink="">
      <xdr:nvSpPr>
        <xdr:cNvPr id="88" name="テキスト ボックス 87"/>
        <xdr:cNvSpPr txBox="1"/>
      </xdr:nvSpPr>
      <xdr:spPr>
        <a:xfrm>
          <a:off x="3377565" y="76187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160020</xdr:rowOff>
    </xdr:from>
    <xdr:to xmlns:xdr="http://schemas.openxmlformats.org/drawingml/2006/spreadsheetDrawing">
      <xdr:col>15</xdr:col>
      <xdr:colOff>133350</xdr:colOff>
      <xdr:row>44</xdr:row>
      <xdr:rowOff>90170</xdr:rowOff>
    </xdr:to>
    <xdr:sp macro="" textlink="">
      <xdr:nvSpPr>
        <xdr:cNvPr id="89" name="楕円 88"/>
        <xdr:cNvSpPr/>
      </xdr:nvSpPr>
      <xdr:spPr>
        <a:xfrm>
          <a:off x="2860675" y="753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74930</xdr:rowOff>
    </xdr:from>
    <xdr:ext cx="761365" cy="258445"/>
    <xdr:sp macro="" textlink="">
      <xdr:nvSpPr>
        <xdr:cNvPr id="90" name="テキスト ボックス 89"/>
        <xdr:cNvSpPr txBox="1"/>
      </xdr:nvSpPr>
      <xdr:spPr>
        <a:xfrm>
          <a:off x="2572385" y="76187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43</xdr:row>
      <xdr:rowOff>160020</xdr:rowOff>
    </xdr:from>
    <xdr:to xmlns:xdr="http://schemas.openxmlformats.org/drawingml/2006/spreadsheetDrawing">
      <xdr:col>11</xdr:col>
      <xdr:colOff>82550</xdr:colOff>
      <xdr:row>44</xdr:row>
      <xdr:rowOff>90170</xdr:rowOff>
    </xdr:to>
    <xdr:sp macro="" textlink="">
      <xdr:nvSpPr>
        <xdr:cNvPr id="91" name="楕円 90"/>
        <xdr:cNvSpPr/>
      </xdr:nvSpPr>
      <xdr:spPr>
        <a:xfrm>
          <a:off x="2074545" y="75323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74930</xdr:rowOff>
    </xdr:from>
    <xdr:ext cx="762000" cy="258445"/>
    <xdr:sp macro="" textlink="">
      <xdr:nvSpPr>
        <xdr:cNvPr id="92" name="テキスト ボックス 91"/>
        <xdr:cNvSpPr txBox="1"/>
      </xdr:nvSpPr>
      <xdr:spPr>
        <a:xfrm>
          <a:off x="1767205" y="7618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160020</xdr:rowOff>
    </xdr:from>
    <xdr:to xmlns:xdr="http://schemas.openxmlformats.org/drawingml/2006/spreadsheetDrawing">
      <xdr:col>7</xdr:col>
      <xdr:colOff>31750</xdr:colOff>
      <xdr:row>44</xdr:row>
      <xdr:rowOff>90170</xdr:rowOff>
    </xdr:to>
    <xdr:sp macro="" textlink="">
      <xdr:nvSpPr>
        <xdr:cNvPr id="93" name="楕円 92"/>
        <xdr:cNvSpPr/>
      </xdr:nvSpPr>
      <xdr:spPr>
        <a:xfrm>
          <a:off x="1271270" y="753237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74930</xdr:rowOff>
    </xdr:from>
    <xdr:ext cx="761365" cy="258445"/>
    <xdr:sp macro="" textlink="">
      <xdr:nvSpPr>
        <xdr:cNvPr id="94" name="テキスト ボックス 93"/>
        <xdr:cNvSpPr txBox="1"/>
      </xdr:nvSpPr>
      <xdr:spPr>
        <a:xfrm>
          <a:off x="962025" y="76187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5" name="正方形/長方形 94"/>
        <xdr:cNvSpPr/>
      </xdr:nvSpPr>
      <xdr:spPr>
        <a:xfrm>
          <a:off x="699135" y="882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6" name="テキスト ボックス 95"/>
        <xdr:cNvSpPr txBox="1"/>
      </xdr:nvSpPr>
      <xdr:spPr>
        <a:xfrm>
          <a:off x="152590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7" name="テキスト ボックス 96"/>
        <xdr:cNvSpPr txBox="1"/>
      </xdr:nvSpPr>
      <xdr:spPr>
        <a:xfrm>
          <a:off x="294513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8" name="正方形/長方形 97"/>
        <xdr:cNvSpPr/>
      </xdr:nvSpPr>
      <xdr:spPr>
        <a:xfrm>
          <a:off x="5318760" y="90805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99" name="正方形/長方形 98"/>
        <xdr:cNvSpPr/>
      </xdr:nvSpPr>
      <xdr:spPr>
        <a:xfrm>
          <a:off x="5318760" y="92710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0" name="正方形/長方形 99"/>
        <xdr:cNvSpPr/>
      </xdr:nvSpPr>
      <xdr:spPr>
        <a:xfrm>
          <a:off x="6802120"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1" name="正方形/長方形 100"/>
        <xdr:cNvSpPr/>
      </xdr:nvSpPr>
      <xdr:spPr>
        <a:xfrm>
          <a:off x="6802120"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2" name="正方形/長方形 101"/>
        <xdr:cNvSpPr/>
      </xdr:nvSpPr>
      <xdr:spPr>
        <a:xfrm>
          <a:off x="8115935"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3" name="正方形/長方形 102"/>
        <xdr:cNvSpPr/>
      </xdr:nvSpPr>
      <xdr:spPr>
        <a:xfrm>
          <a:off x="8115935"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4" name="正方形/長方形 103"/>
        <xdr:cNvSpPr/>
      </xdr:nvSpPr>
      <xdr:spPr>
        <a:xfrm>
          <a:off x="699135" y="958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5" name="正方形/長方形 104"/>
        <xdr:cNvSpPr/>
      </xdr:nvSpPr>
      <xdr:spPr>
        <a:xfrm>
          <a:off x="5445760" y="958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188595</xdr:colOff>
      <xdr:row>57</xdr:row>
      <xdr:rowOff>69850</xdr:rowOff>
    </xdr:to>
    <xdr:sp macro="" textlink="">
      <xdr:nvSpPr>
        <xdr:cNvPr id="106" name="正方形/長方形 105"/>
        <xdr:cNvSpPr/>
      </xdr:nvSpPr>
      <xdr:spPr>
        <a:xfrm>
          <a:off x="5445760" y="9588500"/>
          <a:ext cx="3418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188595</xdr:colOff>
      <xdr:row>69</xdr:row>
      <xdr:rowOff>107950</xdr:rowOff>
    </xdr:to>
    <xdr:sp macro="" textlink="" fLocksText="0">
      <xdr:nvSpPr>
        <xdr:cNvPr id="107" name="テキスト ボックス 106"/>
        <xdr:cNvSpPr txBox="1"/>
      </xdr:nvSpPr>
      <xdr:spPr>
        <a:xfrm>
          <a:off x="5551805" y="9906000"/>
          <a:ext cx="51981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050">
              <a:solidFill>
                <a:schemeClr val="dk1"/>
              </a:solidFill>
              <a:effectLst/>
              <a:latin typeface="+mn-lt"/>
              <a:ea typeface="+mn-ea"/>
              <a:cs typeface="+mn-cs"/>
            </a:rPr>
            <a:t>　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年度は前年度よりも</a:t>
          </a:r>
          <a:r>
            <a:rPr kumimoji="1" lang="en-US" altLang="ja-JP" sz="1050">
              <a:solidFill>
                <a:schemeClr val="dk1"/>
              </a:solidFill>
              <a:effectLst/>
              <a:latin typeface="+mn-lt"/>
              <a:ea typeface="+mn-ea"/>
              <a:cs typeface="+mn-cs"/>
            </a:rPr>
            <a:t>1.2</a:t>
          </a:r>
          <a:r>
            <a:rPr kumimoji="1" lang="ja-JP" altLang="ja-JP" sz="1050">
              <a:solidFill>
                <a:schemeClr val="dk1"/>
              </a:solidFill>
              <a:effectLst/>
              <a:latin typeface="+mn-lt"/>
              <a:ea typeface="+mn-ea"/>
              <a:cs typeface="+mn-cs"/>
            </a:rPr>
            <a:t>％悪化し</a:t>
          </a:r>
          <a:r>
            <a:rPr kumimoji="1" lang="ja-JP" altLang="en-US" sz="1050">
              <a:solidFill>
                <a:schemeClr val="dk1"/>
              </a:solidFill>
              <a:effectLst/>
              <a:latin typeface="+mn-lt"/>
              <a:ea typeface="+mn-ea"/>
              <a:cs typeface="+mn-cs"/>
            </a:rPr>
            <a:t>て</a:t>
          </a:r>
          <a:r>
            <a:rPr kumimoji="1" lang="en-US" altLang="ja-JP" sz="1050">
              <a:solidFill>
                <a:schemeClr val="dk1"/>
              </a:solidFill>
              <a:effectLst/>
              <a:latin typeface="+mn-lt"/>
              <a:ea typeface="+mn-ea"/>
              <a:cs typeface="+mn-cs"/>
            </a:rPr>
            <a:t>79.7</a:t>
          </a:r>
          <a:r>
            <a:rPr kumimoji="1" lang="ja-JP" altLang="en-US" sz="1050">
              <a:solidFill>
                <a:schemeClr val="dk1"/>
              </a:solidFill>
              <a:effectLst/>
              <a:latin typeface="+mn-lt"/>
              <a:ea typeface="+mn-ea"/>
              <a:cs typeface="+mn-cs"/>
            </a:rPr>
            <a:t>％となった。</a:t>
          </a:r>
          <a:r>
            <a:rPr kumimoji="1" lang="ja-JP" altLang="ja-JP" sz="1050">
              <a:solidFill>
                <a:schemeClr val="dk1"/>
              </a:solidFill>
              <a:effectLst/>
              <a:latin typeface="+mn-lt"/>
              <a:ea typeface="+mn-ea"/>
              <a:cs typeface="+mn-cs"/>
            </a:rPr>
            <a:t>主な要因は、</a:t>
          </a:r>
          <a:r>
            <a:rPr kumimoji="1" lang="ja-JP" altLang="en-US" sz="1050">
              <a:solidFill>
                <a:schemeClr val="dk1"/>
              </a:solidFill>
              <a:effectLst/>
              <a:latin typeface="+mn-lt"/>
              <a:ea typeface="+mn-ea"/>
              <a:cs typeface="+mn-cs"/>
            </a:rPr>
            <a:t>人件費や</a:t>
          </a:r>
          <a:r>
            <a:rPr kumimoji="1" lang="ja-JP" altLang="ja-JP" sz="1050">
              <a:solidFill>
                <a:schemeClr val="dk1"/>
              </a:solidFill>
              <a:effectLst/>
              <a:latin typeface="+mn-lt"/>
              <a:ea typeface="+mn-ea"/>
              <a:cs typeface="+mn-cs"/>
            </a:rPr>
            <a:t>過疎対策事業債をはじめとする公債費の増加</a:t>
          </a:r>
          <a:r>
            <a:rPr kumimoji="1" lang="ja-JP" altLang="en-US" sz="1050">
              <a:solidFill>
                <a:schemeClr val="dk1"/>
              </a:solidFill>
              <a:effectLst/>
              <a:latin typeface="+mn-lt"/>
              <a:ea typeface="+mn-ea"/>
              <a:cs typeface="+mn-cs"/>
            </a:rPr>
            <a:t>によるものである</a:t>
          </a:r>
          <a:r>
            <a:rPr kumimoji="1" lang="ja-JP" altLang="ja-JP" sz="1050">
              <a:solidFill>
                <a:schemeClr val="dk1"/>
              </a:solidFill>
              <a:effectLst/>
              <a:latin typeface="+mn-lt"/>
              <a:ea typeface="+mn-ea"/>
              <a:cs typeface="+mn-cs"/>
            </a:rPr>
            <a:t>。</a:t>
          </a:r>
          <a:endParaRPr lang="ja-JP" altLang="ja-JP" sz="1050">
            <a:effectLst/>
          </a:endParaRPr>
        </a:p>
        <a:p>
          <a:r>
            <a:rPr kumimoji="1" lang="ja-JP" altLang="en-US" sz="1050">
              <a:solidFill>
                <a:schemeClr val="dk1"/>
              </a:solidFill>
              <a:effectLst/>
              <a:latin typeface="+mn-lt"/>
              <a:ea typeface="+mn-ea"/>
              <a:cs typeface="+mn-cs"/>
            </a:rPr>
            <a:t>　令和</a:t>
          </a:r>
          <a:r>
            <a:rPr kumimoji="1" lang="en-US" altLang="ja-JP" sz="1050">
              <a:solidFill>
                <a:schemeClr val="dk1"/>
              </a:solidFill>
              <a:effectLst/>
              <a:latin typeface="+mn-lt"/>
              <a:ea typeface="+mn-ea"/>
              <a:cs typeface="+mn-cs"/>
            </a:rPr>
            <a:t>2</a:t>
          </a:r>
          <a:r>
            <a:rPr kumimoji="1" lang="ja-JP" altLang="en-US" sz="1050">
              <a:solidFill>
                <a:schemeClr val="dk1"/>
              </a:solidFill>
              <a:effectLst/>
              <a:latin typeface="+mn-lt"/>
              <a:ea typeface="+mn-ea"/>
              <a:cs typeface="+mn-cs"/>
            </a:rPr>
            <a:t>年度から令和</a:t>
          </a:r>
          <a:r>
            <a:rPr kumimoji="1" lang="en-US" altLang="ja-JP" sz="1050">
              <a:solidFill>
                <a:schemeClr val="dk1"/>
              </a:solidFill>
              <a:effectLst/>
              <a:latin typeface="+mn-lt"/>
              <a:ea typeface="+mn-ea"/>
              <a:cs typeface="+mn-cs"/>
            </a:rPr>
            <a:t>5</a:t>
          </a:r>
          <a:r>
            <a:rPr kumimoji="1" lang="ja-JP" altLang="en-US" sz="1050">
              <a:solidFill>
                <a:schemeClr val="dk1"/>
              </a:solidFill>
              <a:effectLst/>
              <a:latin typeface="+mn-lt"/>
              <a:ea typeface="+mn-ea"/>
              <a:cs typeface="+mn-cs"/>
            </a:rPr>
            <a:t>年度まで</a:t>
          </a:r>
          <a:r>
            <a:rPr kumimoji="1" lang="ja-JP" altLang="ja-JP" sz="1050">
              <a:solidFill>
                <a:schemeClr val="dk1"/>
              </a:solidFill>
              <a:effectLst/>
              <a:latin typeface="+mn-lt"/>
              <a:ea typeface="+mn-ea"/>
              <a:cs typeface="+mn-cs"/>
            </a:rPr>
            <a:t>は奈良県内で最も低い数値を維持</a:t>
          </a:r>
          <a:r>
            <a:rPr kumimoji="1" lang="ja-JP" altLang="en-US" sz="1050">
              <a:solidFill>
                <a:schemeClr val="dk1"/>
              </a:solidFill>
              <a:effectLst/>
              <a:latin typeface="+mn-lt"/>
              <a:ea typeface="+mn-ea"/>
              <a:cs typeface="+mn-cs"/>
            </a:rPr>
            <a:t>するなど</a:t>
          </a:r>
          <a:r>
            <a:rPr kumimoji="1" lang="ja-JP" altLang="ja-JP" sz="1050">
              <a:solidFill>
                <a:schemeClr val="dk1"/>
              </a:solidFill>
              <a:effectLst/>
              <a:latin typeface="+mn-lt"/>
              <a:ea typeface="+mn-ea"/>
              <a:cs typeface="+mn-cs"/>
            </a:rPr>
            <a:t>、令和元年度以降は類似団体平均を下回っている</a:t>
          </a:r>
          <a:r>
            <a:rPr kumimoji="1" lang="ja-JP" altLang="en-US" sz="1050">
              <a:solidFill>
                <a:schemeClr val="dk1"/>
              </a:solidFill>
              <a:effectLst/>
              <a:latin typeface="+mn-lt"/>
              <a:ea typeface="+mn-ea"/>
              <a:cs typeface="+mn-cs"/>
            </a:rPr>
            <a:t>ものの</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3</a:t>
          </a:r>
          <a:r>
            <a:rPr kumimoji="1" lang="ja-JP" altLang="en-US" sz="1050">
              <a:solidFill>
                <a:schemeClr val="dk1"/>
              </a:solidFill>
              <a:effectLst/>
              <a:latin typeface="+mn-lt"/>
              <a:ea typeface="+mn-ea"/>
              <a:cs typeface="+mn-cs"/>
            </a:rPr>
            <a:t>年度をピークに増加が続いている</a:t>
          </a:r>
          <a:r>
            <a:rPr kumimoji="1" lang="ja-JP" altLang="ja-JP"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　歳入は地方交付税に大きく依存しているため、</a:t>
          </a:r>
          <a:r>
            <a:rPr kumimoji="1" lang="ja-JP" altLang="en-US" sz="1050">
              <a:solidFill>
                <a:schemeClr val="dk1"/>
              </a:solidFill>
              <a:effectLst/>
              <a:latin typeface="+mn-lt"/>
              <a:ea typeface="+mn-ea"/>
              <a:cs typeface="+mn-cs"/>
            </a:rPr>
            <a:t>交付税の変動により経常収支比率は大きく増減する傾向にあるが、</a:t>
          </a:r>
          <a:r>
            <a:rPr kumimoji="1" lang="ja-JP" altLang="ja-JP" sz="1050">
              <a:solidFill>
                <a:schemeClr val="dk1"/>
              </a:solidFill>
              <a:effectLst/>
              <a:latin typeface="+mn-lt"/>
              <a:ea typeface="+mn-ea"/>
              <a:cs typeface="+mn-cs"/>
            </a:rPr>
            <a:t>業務効率化による人件費の抑制</a:t>
          </a:r>
          <a:r>
            <a:rPr kumimoji="1" lang="ja-JP" altLang="en-US" sz="1050">
              <a:solidFill>
                <a:schemeClr val="dk1"/>
              </a:solidFill>
              <a:effectLst/>
              <a:latin typeface="+mn-lt"/>
              <a:ea typeface="+mn-ea"/>
              <a:cs typeface="+mn-cs"/>
            </a:rPr>
            <a:t>や計画的な</a:t>
          </a:r>
          <a:r>
            <a:rPr kumimoji="1" lang="ja-JP" altLang="ja-JP" sz="1050">
              <a:solidFill>
                <a:schemeClr val="dk1"/>
              </a:solidFill>
              <a:effectLst/>
              <a:latin typeface="+mn-lt"/>
              <a:ea typeface="+mn-ea"/>
              <a:cs typeface="+mn-cs"/>
            </a:rPr>
            <a:t>地方債発行等</a:t>
          </a:r>
          <a:r>
            <a:rPr kumimoji="1" lang="ja-JP" altLang="en-US" sz="1050">
              <a:solidFill>
                <a:schemeClr val="dk1"/>
              </a:solidFill>
              <a:effectLst/>
              <a:latin typeface="+mn-lt"/>
              <a:ea typeface="+mn-ea"/>
              <a:cs typeface="+mn-cs"/>
            </a:rPr>
            <a:t>により</a:t>
          </a:r>
          <a:r>
            <a:rPr kumimoji="1" lang="ja-JP" altLang="ja-JP" sz="1050">
              <a:solidFill>
                <a:schemeClr val="dk1"/>
              </a:solidFill>
              <a:effectLst/>
              <a:latin typeface="+mn-lt"/>
              <a:ea typeface="+mn-ea"/>
              <a:cs typeface="+mn-cs"/>
            </a:rPr>
            <a:t>、経常経費の削減に努める。</a:t>
          </a:r>
          <a:endParaRPr lang="ja-JP" altLang="ja-JP" sz="1200">
            <a:effectLst/>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8" name="テキスト ボックス 107"/>
        <xdr:cNvSpPr txBox="1"/>
      </xdr:nvSpPr>
      <xdr:spPr>
        <a:xfrm>
          <a:off x="661035"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09" name="直線コネクタ 108"/>
        <xdr:cNvCxnSpPr/>
      </xdr:nvCxnSpPr>
      <xdr:spPr>
        <a:xfrm>
          <a:off x="699135" y="1200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0" name="テキスト ボックス 109"/>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1" name="直線コネクタ 110"/>
        <xdr:cNvCxnSpPr/>
      </xdr:nvCxnSpPr>
      <xdr:spPr>
        <a:xfrm>
          <a:off x="699135" y="115995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2" name="テキスト ボックス 111"/>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3" name="直線コネクタ 112"/>
        <xdr:cNvCxnSpPr/>
      </xdr:nvCxnSpPr>
      <xdr:spPr>
        <a:xfrm>
          <a:off x="699135" y="111969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4" name="テキスト ボックス 113"/>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5" name="直線コネクタ 114"/>
        <xdr:cNvCxnSpPr/>
      </xdr:nvCxnSpPr>
      <xdr:spPr>
        <a:xfrm>
          <a:off x="699135" y="10795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6" name="テキスト ボックス 115"/>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7" name="直線コネクタ 116"/>
        <xdr:cNvCxnSpPr/>
      </xdr:nvCxnSpPr>
      <xdr:spPr>
        <a:xfrm>
          <a:off x="699135" y="103930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18" name="テキスト ボックス 117"/>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19" name="直線コネクタ 118"/>
        <xdr:cNvCxnSpPr/>
      </xdr:nvCxnSpPr>
      <xdr:spPr>
        <a:xfrm>
          <a:off x="699135" y="99904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0" name="テキスト ボックス 119"/>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1" name="直線コネクタ 120"/>
        <xdr:cNvCxnSpPr/>
      </xdr:nvCxnSpPr>
      <xdr:spPr>
        <a:xfrm>
          <a:off x="699135" y="958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699135" y="958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132715</xdr:rowOff>
    </xdr:from>
    <xdr:to xmlns:xdr="http://schemas.openxmlformats.org/drawingml/2006/spreadsheetDrawing">
      <xdr:col>23</xdr:col>
      <xdr:colOff>133350</xdr:colOff>
      <xdr:row>66</xdr:row>
      <xdr:rowOff>62230</xdr:rowOff>
    </xdr:to>
    <xdr:cxnSp macro="">
      <xdr:nvCxnSpPr>
        <xdr:cNvPr id="124" name="直線コネクタ 123"/>
        <xdr:cNvCxnSpPr/>
      </xdr:nvCxnSpPr>
      <xdr:spPr>
        <a:xfrm flipV="1">
          <a:off x="4471035" y="10248265"/>
          <a:ext cx="0" cy="1129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34290</xdr:rowOff>
    </xdr:from>
    <xdr:ext cx="762000" cy="259080"/>
    <xdr:sp macro="" textlink="">
      <xdr:nvSpPr>
        <xdr:cNvPr id="125" name="財政構造の弾力性最小値テキスト"/>
        <xdr:cNvSpPr txBox="1"/>
      </xdr:nvSpPr>
      <xdr:spPr>
        <a:xfrm>
          <a:off x="4538980" y="1134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62230</xdr:rowOff>
    </xdr:from>
    <xdr:to xmlns:xdr="http://schemas.openxmlformats.org/drawingml/2006/spreadsheetDrawing">
      <xdr:col>24</xdr:col>
      <xdr:colOff>12700</xdr:colOff>
      <xdr:row>66</xdr:row>
      <xdr:rowOff>62230</xdr:rowOff>
    </xdr:to>
    <xdr:cxnSp macro="">
      <xdr:nvCxnSpPr>
        <xdr:cNvPr id="126" name="直線コネクタ 125"/>
        <xdr:cNvCxnSpPr/>
      </xdr:nvCxnSpPr>
      <xdr:spPr>
        <a:xfrm>
          <a:off x="4382135" y="113779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47625</xdr:rowOff>
    </xdr:from>
    <xdr:ext cx="762000" cy="259080"/>
    <xdr:sp macro="" textlink="">
      <xdr:nvSpPr>
        <xdr:cNvPr id="127" name="財政構造の弾力性最大値テキスト"/>
        <xdr:cNvSpPr txBox="1"/>
      </xdr:nvSpPr>
      <xdr:spPr>
        <a:xfrm>
          <a:off x="4538980" y="999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132715</xdr:rowOff>
    </xdr:from>
    <xdr:to xmlns:xdr="http://schemas.openxmlformats.org/drawingml/2006/spreadsheetDrawing">
      <xdr:col>24</xdr:col>
      <xdr:colOff>12700</xdr:colOff>
      <xdr:row>59</xdr:row>
      <xdr:rowOff>132715</xdr:rowOff>
    </xdr:to>
    <xdr:cxnSp macro="">
      <xdr:nvCxnSpPr>
        <xdr:cNvPr id="128" name="直線コネクタ 127"/>
        <xdr:cNvCxnSpPr/>
      </xdr:nvCxnSpPr>
      <xdr:spPr>
        <a:xfrm>
          <a:off x="4382135" y="102482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135255</xdr:rowOff>
    </xdr:from>
    <xdr:to xmlns:xdr="http://schemas.openxmlformats.org/drawingml/2006/spreadsheetDrawing">
      <xdr:col>23</xdr:col>
      <xdr:colOff>133350</xdr:colOff>
      <xdr:row>62</xdr:row>
      <xdr:rowOff>159385</xdr:rowOff>
    </xdr:to>
    <xdr:cxnSp macro="">
      <xdr:nvCxnSpPr>
        <xdr:cNvPr id="129" name="直線コネクタ 128"/>
        <xdr:cNvCxnSpPr/>
      </xdr:nvCxnSpPr>
      <xdr:spPr>
        <a:xfrm>
          <a:off x="3716655" y="10765155"/>
          <a:ext cx="7543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41910</xdr:rowOff>
    </xdr:from>
    <xdr:ext cx="762000" cy="258445"/>
    <xdr:sp macro="" textlink="">
      <xdr:nvSpPr>
        <xdr:cNvPr id="130" name="財政構造の弾力性平均値テキスト"/>
        <xdr:cNvSpPr txBox="1"/>
      </xdr:nvSpPr>
      <xdr:spPr>
        <a:xfrm>
          <a:off x="4538980" y="10843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69215</xdr:rowOff>
    </xdr:from>
    <xdr:to xmlns:xdr="http://schemas.openxmlformats.org/drawingml/2006/spreadsheetDrawing">
      <xdr:col>23</xdr:col>
      <xdr:colOff>184150</xdr:colOff>
      <xdr:row>63</xdr:row>
      <xdr:rowOff>170815</xdr:rowOff>
    </xdr:to>
    <xdr:sp macro="" textlink="">
      <xdr:nvSpPr>
        <xdr:cNvPr id="131" name="フローチャート: 判断 130"/>
        <xdr:cNvSpPr/>
      </xdr:nvSpPr>
      <xdr:spPr>
        <a:xfrm>
          <a:off x="4420235"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86995</xdr:rowOff>
    </xdr:from>
    <xdr:to xmlns:xdr="http://schemas.openxmlformats.org/drawingml/2006/spreadsheetDrawing">
      <xdr:col>19</xdr:col>
      <xdr:colOff>133350</xdr:colOff>
      <xdr:row>62</xdr:row>
      <xdr:rowOff>135255</xdr:rowOff>
    </xdr:to>
    <xdr:cxnSp macro="">
      <xdr:nvCxnSpPr>
        <xdr:cNvPr id="132" name="直線コネクタ 131"/>
        <xdr:cNvCxnSpPr/>
      </xdr:nvCxnSpPr>
      <xdr:spPr>
        <a:xfrm>
          <a:off x="2911475" y="10716895"/>
          <a:ext cx="80518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52070</xdr:rowOff>
    </xdr:from>
    <xdr:to xmlns:xdr="http://schemas.openxmlformats.org/drawingml/2006/spreadsheetDrawing">
      <xdr:col>19</xdr:col>
      <xdr:colOff>184150</xdr:colOff>
      <xdr:row>63</xdr:row>
      <xdr:rowOff>153035</xdr:rowOff>
    </xdr:to>
    <xdr:sp macro="" textlink="">
      <xdr:nvSpPr>
        <xdr:cNvPr id="133" name="フローチャート: 判断 132"/>
        <xdr:cNvSpPr/>
      </xdr:nvSpPr>
      <xdr:spPr>
        <a:xfrm>
          <a:off x="3665855"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137795</xdr:rowOff>
    </xdr:from>
    <xdr:ext cx="736600" cy="259080"/>
    <xdr:sp macro="" textlink="">
      <xdr:nvSpPr>
        <xdr:cNvPr id="134" name="テキスト ボックス 133"/>
        <xdr:cNvSpPr txBox="1"/>
      </xdr:nvSpPr>
      <xdr:spPr>
        <a:xfrm>
          <a:off x="3377565" y="109391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157480</xdr:rowOff>
    </xdr:from>
    <xdr:to xmlns:xdr="http://schemas.openxmlformats.org/drawingml/2006/spreadsheetDrawing">
      <xdr:col>15</xdr:col>
      <xdr:colOff>82550</xdr:colOff>
      <xdr:row>62</xdr:row>
      <xdr:rowOff>86995</xdr:rowOff>
    </xdr:to>
    <xdr:cxnSp macro="">
      <xdr:nvCxnSpPr>
        <xdr:cNvPr id="135" name="直線コネクタ 134"/>
        <xdr:cNvCxnSpPr/>
      </xdr:nvCxnSpPr>
      <xdr:spPr>
        <a:xfrm>
          <a:off x="2106295" y="10615930"/>
          <a:ext cx="80518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1270</xdr:rowOff>
    </xdr:from>
    <xdr:to xmlns:xdr="http://schemas.openxmlformats.org/drawingml/2006/spreadsheetDrawing">
      <xdr:col>15</xdr:col>
      <xdr:colOff>133350</xdr:colOff>
      <xdr:row>63</xdr:row>
      <xdr:rowOff>102870</xdr:rowOff>
    </xdr:to>
    <xdr:sp macro="" textlink="">
      <xdr:nvSpPr>
        <xdr:cNvPr id="136" name="フローチャート: 判断 135"/>
        <xdr:cNvSpPr/>
      </xdr:nvSpPr>
      <xdr:spPr>
        <a:xfrm>
          <a:off x="2860675"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87630</xdr:rowOff>
    </xdr:from>
    <xdr:ext cx="761365" cy="258445"/>
    <xdr:sp macro="" textlink="">
      <xdr:nvSpPr>
        <xdr:cNvPr id="137" name="テキスト ボックス 136"/>
        <xdr:cNvSpPr txBox="1"/>
      </xdr:nvSpPr>
      <xdr:spPr>
        <a:xfrm>
          <a:off x="2572385" y="108889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61</xdr:row>
      <xdr:rowOff>157480</xdr:rowOff>
    </xdr:from>
    <xdr:to xmlns:xdr="http://schemas.openxmlformats.org/drawingml/2006/spreadsheetDrawing">
      <xdr:col>11</xdr:col>
      <xdr:colOff>31750</xdr:colOff>
      <xdr:row>62</xdr:row>
      <xdr:rowOff>137160</xdr:rowOff>
    </xdr:to>
    <xdr:cxnSp macro="">
      <xdr:nvCxnSpPr>
        <xdr:cNvPr id="138" name="直線コネクタ 137"/>
        <xdr:cNvCxnSpPr/>
      </xdr:nvCxnSpPr>
      <xdr:spPr>
        <a:xfrm flipV="1">
          <a:off x="1320165" y="10615930"/>
          <a:ext cx="78613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62</xdr:row>
      <xdr:rowOff>109220</xdr:rowOff>
    </xdr:from>
    <xdr:to xmlns:xdr="http://schemas.openxmlformats.org/drawingml/2006/spreadsheetDrawing">
      <xdr:col>11</xdr:col>
      <xdr:colOff>82550</xdr:colOff>
      <xdr:row>63</xdr:row>
      <xdr:rowOff>38735</xdr:rowOff>
    </xdr:to>
    <xdr:sp macro="" textlink="">
      <xdr:nvSpPr>
        <xdr:cNvPr id="139" name="フローチャート: 判断 138"/>
        <xdr:cNvSpPr/>
      </xdr:nvSpPr>
      <xdr:spPr>
        <a:xfrm>
          <a:off x="2074545" y="1073912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23495</xdr:rowOff>
    </xdr:from>
    <xdr:ext cx="762000" cy="259080"/>
    <xdr:sp macro="" textlink="">
      <xdr:nvSpPr>
        <xdr:cNvPr id="140" name="テキスト ボックス 139"/>
        <xdr:cNvSpPr txBox="1"/>
      </xdr:nvSpPr>
      <xdr:spPr>
        <a:xfrm>
          <a:off x="1767205"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27305</xdr:rowOff>
    </xdr:from>
    <xdr:to xmlns:xdr="http://schemas.openxmlformats.org/drawingml/2006/spreadsheetDrawing">
      <xdr:col>7</xdr:col>
      <xdr:colOff>31750</xdr:colOff>
      <xdr:row>63</xdr:row>
      <xdr:rowOff>128905</xdr:rowOff>
    </xdr:to>
    <xdr:sp macro="" textlink="">
      <xdr:nvSpPr>
        <xdr:cNvPr id="141" name="フローチャート: 判断 140"/>
        <xdr:cNvSpPr/>
      </xdr:nvSpPr>
      <xdr:spPr>
        <a:xfrm>
          <a:off x="1271270" y="1082865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113665</xdr:rowOff>
    </xdr:from>
    <xdr:ext cx="761365" cy="258445"/>
    <xdr:sp macro="" textlink="">
      <xdr:nvSpPr>
        <xdr:cNvPr id="142" name="テキスト ボックス 141"/>
        <xdr:cNvSpPr txBox="1"/>
      </xdr:nvSpPr>
      <xdr:spPr>
        <a:xfrm>
          <a:off x="962025" y="109150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3" name="テキスト ボックス 142"/>
        <xdr:cNvSpPr txBox="1"/>
      </xdr:nvSpPr>
      <xdr:spPr>
        <a:xfrm>
          <a:off x="427609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4" name="テキスト ボックス 143"/>
        <xdr:cNvSpPr txBox="1"/>
      </xdr:nvSpPr>
      <xdr:spPr>
        <a:xfrm>
          <a:off x="352171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1365" cy="258445"/>
    <xdr:sp macro="" textlink="">
      <xdr:nvSpPr>
        <xdr:cNvPr id="145" name="テキスト ボックス 144"/>
        <xdr:cNvSpPr txBox="1"/>
      </xdr:nvSpPr>
      <xdr:spPr>
        <a:xfrm>
          <a:off x="271653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6" name="テキスト ボックス 145"/>
        <xdr:cNvSpPr txBox="1"/>
      </xdr:nvSpPr>
      <xdr:spPr>
        <a:xfrm>
          <a:off x="191135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7" name="テキスト ボックス 146"/>
        <xdr:cNvSpPr txBox="1"/>
      </xdr:nvSpPr>
      <xdr:spPr>
        <a:xfrm>
          <a:off x="1127125"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109220</xdr:rowOff>
    </xdr:from>
    <xdr:to xmlns:xdr="http://schemas.openxmlformats.org/drawingml/2006/spreadsheetDrawing">
      <xdr:col>23</xdr:col>
      <xdr:colOff>184150</xdr:colOff>
      <xdr:row>63</xdr:row>
      <xdr:rowOff>38735</xdr:rowOff>
    </xdr:to>
    <xdr:sp macro="" textlink="">
      <xdr:nvSpPr>
        <xdr:cNvPr id="148" name="楕円 147"/>
        <xdr:cNvSpPr/>
      </xdr:nvSpPr>
      <xdr:spPr>
        <a:xfrm>
          <a:off x="4420235" y="10739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125095</xdr:rowOff>
    </xdr:from>
    <xdr:ext cx="762000" cy="258445"/>
    <xdr:sp macro="" textlink="">
      <xdr:nvSpPr>
        <xdr:cNvPr id="149" name="財政構造の弾力性該当値テキスト"/>
        <xdr:cNvSpPr txBox="1"/>
      </xdr:nvSpPr>
      <xdr:spPr>
        <a:xfrm>
          <a:off x="4538980" y="10583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84455</xdr:rowOff>
    </xdr:from>
    <xdr:to xmlns:xdr="http://schemas.openxmlformats.org/drawingml/2006/spreadsheetDrawing">
      <xdr:col>19</xdr:col>
      <xdr:colOff>184150</xdr:colOff>
      <xdr:row>63</xdr:row>
      <xdr:rowOff>14605</xdr:rowOff>
    </xdr:to>
    <xdr:sp macro="" textlink="">
      <xdr:nvSpPr>
        <xdr:cNvPr id="150" name="楕円 149"/>
        <xdr:cNvSpPr/>
      </xdr:nvSpPr>
      <xdr:spPr>
        <a:xfrm>
          <a:off x="3665855"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24765</xdr:rowOff>
    </xdr:from>
    <xdr:ext cx="736600" cy="259080"/>
    <xdr:sp macro="" textlink="">
      <xdr:nvSpPr>
        <xdr:cNvPr id="151" name="テキスト ボックス 150"/>
        <xdr:cNvSpPr txBox="1"/>
      </xdr:nvSpPr>
      <xdr:spPr>
        <a:xfrm>
          <a:off x="3377565" y="10483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36195</xdr:rowOff>
    </xdr:from>
    <xdr:to xmlns:xdr="http://schemas.openxmlformats.org/drawingml/2006/spreadsheetDrawing">
      <xdr:col>15</xdr:col>
      <xdr:colOff>133350</xdr:colOff>
      <xdr:row>62</xdr:row>
      <xdr:rowOff>137795</xdr:rowOff>
    </xdr:to>
    <xdr:sp macro="" textlink="">
      <xdr:nvSpPr>
        <xdr:cNvPr id="152" name="楕円 151"/>
        <xdr:cNvSpPr/>
      </xdr:nvSpPr>
      <xdr:spPr>
        <a:xfrm>
          <a:off x="2860675" y="106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147955</xdr:rowOff>
    </xdr:from>
    <xdr:ext cx="761365" cy="258445"/>
    <xdr:sp macro="" textlink="">
      <xdr:nvSpPr>
        <xdr:cNvPr id="153" name="テキスト ボックス 152"/>
        <xdr:cNvSpPr txBox="1"/>
      </xdr:nvSpPr>
      <xdr:spPr>
        <a:xfrm>
          <a:off x="2572385" y="104349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61</xdr:row>
      <xdr:rowOff>106680</xdr:rowOff>
    </xdr:from>
    <xdr:to xmlns:xdr="http://schemas.openxmlformats.org/drawingml/2006/spreadsheetDrawing">
      <xdr:col>11</xdr:col>
      <xdr:colOff>82550</xdr:colOff>
      <xdr:row>62</xdr:row>
      <xdr:rowOff>36830</xdr:rowOff>
    </xdr:to>
    <xdr:sp macro="" textlink="">
      <xdr:nvSpPr>
        <xdr:cNvPr id="154" name="楕円 153"/>
        <xdr:cNvSpPr/>
      </xdr:nvSpPr>
      <xdr:spPr>
        <a:xfrm>
          <a:off x="2074545" y="10565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46990</xdr:rowOff>
    </xdr:from>
    <xdr:ext cx="762000" cy="259080"/>
    <xdr:sp macro="" textlink="">
      <xdr:nvSpPr>
        <xdr:cNvPr id="155" name="テキスト ボックス 154"/>
        <xdr:cNvSpPr txBox="1"/>
      </xdr:nvSpPr>
      <xdr:spPr>
        <a:xfrm>
          <a:off x="1767205" y="1033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86360</xdr:rowOff>
    </xdr:from>
    <xdr:to xmlns:xdr="http://schemas.openxmlformats.org/drawingml/2006/spreadsheetDrawing">
      <xdr:col>7</xdr:col>
      <xdr:colOff>31750</xdr:colOff>
      <xdr:row>63</xdr:row>
      <xdr:rowOff>16510</xdr:rowOff>
    </xdr:to>
    <xdr:sp macro="" textlink="">
      <xdr:nvSpPr>
        <xdr:cNvPr id="156" name="楕円 155"/>
        <xdr:cNvSpPr/>
      </xdr:nvSpPr>
      <xdr:spPr>
        <a:xfrm>
          <a:off x="1271270" y="1071626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26670</xdr:rowOff>
    </xdr:from>
    <xdr:ext cx="761365" cy="259080"/>
    <xdr:sp macro="" textlink="">
      <xdr:nvSpPr>
        <xdr:cNvPr id="157" name="テキスト ボックス 156"/>
        <xdr:cNvSpPr txBox="1"/>
      </xdr:nvSpPr>
      <xdr:spPr>
        <a:xfrm>
          <a:off x="962025" y="10485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8" name="正方形/長方形 157"/>
        <xdr:cNvSpPr/>
      </xdr:nvSpPr>
      <xdr:spPr>
        <a:xfrm>
          <a:off x="699135" y="1263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9" name="テキスト ボックス 158"/>
        <xdr:cNvSpPr txBox="1"/>
      </xdr:nvSpPr>
      <xdr:spPr>
        <a:xfrm>
          <a:off x="741045"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0" name="テキスト ボックス 159"/>
        <xdr:cNvSpPr txBox="1"/>
      </xdr:nvSpPr>
      <xdr:spPr>
        <a:xfrm>
          <a:off x="3750945"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[589,829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1" name="正方形/長方形 160"/>
        <xdr:cNvSpPr/>
      </xdr:nvSpPr>
      <xdr:spPr>
        <a:xfrm>
          <a:off x="5318760" y="128905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2" name="正方形/長方形 161"/>
        <xdr:cNvSpPr/>
      </xdr:nvSpPr>
      <xdr:spPr>
        <a:xfrm>
          <a:off x="5318760" y="130810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3" name="正方形/長方形 162"/>
        <xdr:cNvSpPr/>
      </xdr:nvSpPr>
      <xdr:spPr>
        <a:xfrm>
          <a:off x="6802120"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4" name="正方形/長方形 163"/>
        <xdr:cNvSpPr/>
      </xdr:nvSpPr>
      <xdr:spPr>
        <a:xfrm>
          <a:off x="6802120"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5" name="正方形/長方形 164"/>
        <xdr:cNvSpPr/>
      </xdr:nvSpPr>
      <xdr:spPr>
        <a:xfrm>
          <a:off x="8115935"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6" name="正方形/長方形 165"/>
        <xdr:cNvSpPr/>
      </xdr:nvSpPr>
      <xdr:spPr>
        <a:xfrm>
          <a:off x="8115935"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160,910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7" name="正方形/長方形 166"/>
        <xdr:cNvSpPr/>
      </xdr:nvSpPr>
      <xdr:spPr>
        <a:xfrm>
          <a:off x="699135" y="1339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8" name="正方形/長方形 167"/>
        <xdr:cNvSpPr/>
      </xdr:nvSpPr>
      <xdr:spPr>
        <a:xfrm>
          <a:off x="5445760" y="1339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188595</xdr:colOff>
      <xdr:row>79</xdr:row>
      <xdr:rowOff>107950</xdr:rowOff>
    </xdr:to>
    <xdr:sp macro="" textlink="">
      <xdr:nvSpPr>
        <xdr:cNvPr id="169" name="正方形/長方形 168"/>
        <xdr:cNvSpPr/>
      </xdr:nvSpPr>
      <xdr:spPr>
        <a:xfrm>
          <a:off x="5445760" y="13398500"/>
          <a:ext cx="3418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146050</xdr:rowOff>
    </xdr:to>
    <xdr:sp macro="" textlink="" fLocksText="0">
      <xdr:nvSpPr>
        <xdr:cNvPr id="170" name="テキスト ボックス 169"/>
        <xdr:cNvSpPr txBox="1"/>
      </xdr:nvSpPr>
      <xdr:spPr>
        <a:xfrm>
          <a:off x="5551805" y="13716000"/>
          <a:ext cx="51981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下回るものの、人口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人当たりの金額は</a:t>
          </a:r>
          <a:r>
            <a:rPr kumimoji="1" lang="ja-JP" altLang="en-US" sz="1100">
              <a:solidFill>
                <a:schemeClr val="dk1"/>
              </a:solidFill>
              <a:effectLst/>
              <a:latin typeface="+mn-lt"/>
              <a:ea typeface="+mn-ea"/>
              <a:cs typeface="+mn-cs"/>
            </a:rPr>
            <a:t>年々</a:t>
          </a:r>
          <a:r>
            <a:rPr kumimoji="1" lang="ja-JP" altLang="ja-JP" sz="1100">
              <a:solidFill>
                <a:schemeClr val="dk1"/>
              </a:solidFill>
              <a:effectLst/>
              <a:latin typeface="+mn-lt"/>
              <a:ea typeface="+mn-ea"/>
              <a:cs typeface="+mn-cs"/>
            </a:rPr>
            <a:t>増加傾向にある。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人件費は、一般職職員給の増や会計年度任用職員の採用増により増加し、</a:t>
          </a:r>
          <a:r>
            <a:rPr kumimoji="1" lang="ja-JP" altLang="ja-JP" sz="1100">
              <a:solidFill>
                <a:schemeClr val="dk1"/>
              </a:solidFill>
              <a:effectLst/>
              <a:latin typeface="+mn-lt"/>
              <a:ea typeface="+mn-ea"/>
              <a:cs typeface="+mn-cs"/>
            </a:rPr>
            <a:t>物件費について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全国的な物価高による</a:t>
          </a:r>
          <a:r>
            <a:rPr kumimoji="1" lang="ja-JP" altLang="ja-JP" sz="1100">
              <a:solidFill>
                <a:schemeClr val="dk1"/>
              </a:solidFill>
              <a:effectLst/>
              <a:latin typeface="+mn-lt"/>
              <a:ea typeface="+mn-ea"/>
              <a:cs typeface="+mn-cs"/>
            </a:rPr>
            <a:t>燃料費</a:t>
          </a:r>
          <a:r>
            <a:rPr kumimoji="1" lang="ja-JP" altLang="en-US" sz="1100">
              <a:solidFill>
                <a:schemeClr val="dk1"/>
              </a:solidFill>
              <a:effectLst/>
              <a:latin typeface="+mn-lt"/>
              <a:ea typeface="+mn-ea"/>
              <a:cs typeface="+mn-cs"/>
            </a:rPr>
            <a:t>や委託料等の高騰、自治体情報システム標準化事業等により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人件費の上昇や物価高騰の影響により</a:t>
          </a:r>
          <a:r>
            <a:rPr kumimoji="1" lang="ja-JP" altLang="ja-JP" sz="1100">
              <a:solidFill>
                <a:schemeClr val="dk1"/>
              </a:solidFill>
              <a:effectLst/>
              <a:latin typeface="+mn-lt"/>
              <a:ea typeface="+mn-ea"/>
              <a:cs typeface="+mn-cs"/>
            </a:rPr>
            <a:t>経費が</a:t>
          </a:r>
          <a:r>
            <a:rPr kumimoji="1" lang="ja-JP" altLang="en-US" sz="1100">
              <a:solidFill>
                <a:schemeClr val="dk1"/>
              </a:solidFill>
              <a:effectLst/>
              <a:latin typeface="+mn-lt"/>
              <a:ea typeface="+mn-ea"/>
              <a:cs typeface="+mn-cs"/>
            </a:rPr>
            <a:t>膨らむ</a:t>
          </a:r>
          <a:r>
            <a:rPr kumimoji="1" lang="ja-JP" altLang="ja-JP" sz="1100">
              <a:solidFill>
                <a:schemeClr val="dk1"/>
              </a:solidFill>
              <a:effectLst/>
              <a:latin typeface="+mn-lt"/>
              <a:ea typeface="+mn-ea"/>
              <a:cs typeface="+mn-cs"/>
            </a:rPr>
            <a:t>見込</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のため、更なる業務の効率化に努める</a:t>
          </a:r>
          <a:r>
            <a:rPr kumimoji="1" lang="ja-JP" altLang="en-US" sz="1100">
              <a:solidFill>
                <a:schemeClr val="dk1"/>
              </a:solidFill>
              <a:effectLst/>
              <a:latin typeface="+mn-lt"/>
              <a:ea typeface="+mn-ea"/>
              <a:cs typeface="+mn-cs"/>
            </a:rPr>
            <a:t>必要がある。特に、</a:t>
          </a:r>
          <a:r>
            <a:rPr kumimoji="1" lang="ja-JP" altLang="ja-JP" sz="1100">
              <a:solidFill>
                <a:schemeClr val="dk1"/>
              </a:solidFill>
              <a:effectLst/>
              <a:latin typeface="+mn-lt"/>
              <a:ea typeface="+mn-ea"/>
              <a:cs typeface="+mn-cs"/>
            </a:rPr>
            <a:t>人件費については、定員管理計画の確実な実施や時間外勤務の抑制等</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経費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削減に取り組む。</a:t>
          </a:r>
          <a:endParaRPr lang="ja-JP" altLang="ja-JP" sz="1400">
            <a:effectLst/>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1" name="テキスト ボックス 170"/>
        <xdr:cNvSpPr txBox="1"/>
      </xdr:nvSpPr>
      <xdr:spPr>
        <a:xfrm>
          <a:off x="661035"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2" name="直線コネクタ 171"/>
        <xdr:cNvCxnSpPr/>
      </xdr:nvCxnSpPr>
      <xdr:spPr>
        <a:xfrm>
          <a:off x="699135" y="1581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4" name="直線コネクタ 173"/>
        <xdr:cNvCxnSpPr/>
      </xdr:nvCxnSpPr>
      <xdr:spPr>
        <a:xfrm>
          <a:off x="699135" y="154095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8445"/>
    <xdr:sp macro="" textlink="">
      <xdr:nvSpPr>
        <xdr:cNvPr id="175" name="テキスト ボックス 174"/>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6" name="直線コネクタ 175"/>
        <xdr:cNvCxnSpPr/>
      </xdr:nvCxnSpPr>
      <xdr:spPr>
        <a:xfrm>
          <a:off x="699135" y="150069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8445"/>
    <xdr:sp macro="" textlink="">
      <xdr:nvSpPr>
        <xdr:cNvPr id="177" name="テキスト ボックス 176"/>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8" name="直線コネクタ 177"/>
        <xdr:cNvCxnSpPr/>
      </xdr:nvCxnSpPr>
      <xdr:spPr>
        <a:xfrm>
          <a:off x="699135" y="14605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9" name="テキスト ボックス 178"/>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0" name="直線コネクタ 179"/>
        <xdr:cNvCxnSpPr/>
      </xdr:nvCxnSpPr>
      <xdr:spPr>
        <a:xfrm>
          <a:off x="699135" y="142030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1" name="テキスト ボックス 180"/>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2" name="直線コネクタ 181"/>
        <xdr:cNvCxnSpPr/>
      </xdr:nvCxnSpPr>
      <xdr:spPr>
        <a:xfrm>
          <a:off x="699135" y="138004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3" name="テキスト ボックス 182"/>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4" name="直線コネクタ 183"/>
        <xdr:cNvCxnSpPr/>
      </xdr:nvCxnSpPr>
      <xdr:spPr>
        <a:xfrm>
          <a:off x="699135" y="1339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699135" y="1339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34925</xdr:rowOff>
    </xdr:from>
    <xdr:to xmlns:xdr="http://schemas.openxmlformats.org/drawingml/2006/spreadsheetDrawing">
      <xdr:col>23</xdr:col>
      <xdr:colOff>133350</xdr:colOff>
      <xdr:row>89</xdr:row>
      <xdr:rowOff>39370</xdr:rowOff>
    </xdr:to>
    <xdr:cxnSp macro="">
      <xdr:nvCxnSpPr>
        <xdr:cNvPr id="186" name="直線コネクタ 185"/>
        <xdr:cNvCxnSpPr/>
      </xdr:nvCxnSpPr>
      <xdr:spPr>
        <a:xfrm flipV="1">
          <a:off x="4471035" y="13922375"/>
          <a:ext cx="0" cy="13760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12065</xdr:rowOff>
    </xdr:from>
    <xdr:ext cx="762000" cy="259080"/>
    <xdr:sp macro="" textlink="">
      <xdr:nvSpPr>
        <xdr:cNvPr id="187" name="人件費・物件費等の状況最小値テキスト"/>
        <xdr:cNvSpPr txBox="1"/>
      </xdr:nvSpPr>
      <xdr:spPr>
        <a:xfrm>
          <a:off x="4538980" y="1527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3,724,994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39370</xdr:rowOff>
    </xdr:from>
    <xdr:to xmlns:xdr="http://schemas.openxmlformats.org/drawingml/2006/spreadsheetDrawing">
      <xdr:col>24</xdr:col>
      <xdr:colOff>12700</xdr:colOff>
      <xdr:row>89</xdr:row>
      <xdr:rowOff>39370</xdr:rowOff>
    </xdr:to>
    <xdr:cxnSp macro="">
      <xdr:nvCxnSpPr>
        <xdr:cNvPr id="188" name="直線コネクタ 187"/>
        <xdr:cNvCxnSpPr/>
      </xdr:nvCxnSpPr>
      <xdr:spPr>
        <a:xfrm>
          <a:off x="4382135" y="152984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121285</xdr:rowOff>
    </xdr:from>
    <xdr:ext cx="762000" cy="258445"/>
    <xdr:sp macro="" textlink="">
      <xdr:nvSpPr>
        <xdr:cNvPr id="189" name="人件費・物件費等の状況最大値テキスト"/>
        <xdr:cNvSpPr txBox="1"/>
      </xdr:nvSpPr>
      <xdr:spPr>
        <a:xfrm>
          <a:off x="4538980" y="13665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302,260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34925</xdr:rowOff>
    </xdr:from>
    <xdr:to xmlns:xdr="http://schemas.openxmlformats.org/drawingml/2006/spreadsheetDrawing">
      <xdr:col>24</xdr:col>
      <xdr:colOff>12700</xdr:colOff>
      <xdr:row>81</xdr:row>
      <xdr:rowOff>34925</xdr:rowOff>
    </xdr:to>
    <xdr:cxnSp macro="">
      <xdr:nvCxnSpPr>
        <xdr:cNvPr id="190" name="直線コネクタ 189"/>
        <xdr:cNvCxnSpPr/>
      </xdr:nvCxnSpPr>
      <xdr:spPr>
        <a:xfrm>
          <a:off x="4382135" y="139223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127000</xdr:rowOff>
    </xdr:from>
    <xdr:to xmlns:xdr="http://schemas.openxmlformats.org/drawingml/2006/spreadsheetDrawing">
      <xdr:col>23</xdr:col>
      <xdr:colOff>133350</xdr:colOff>
      <xdr:row>81</xdr:row>
      <xdr:rowOff>150495</xdr:rowOff>
    </xdr:to>
    <xdr:cxnSp macro="">
      <xdr:nvCxnSpPr>
        <xdr:cNvPr id="191" name="直線コネクタ 190"/>
        <xdr:cNvCxnSpPr/>
      </xdr:nvCxnSpPr>
      <xdr:spPr>
        <a:xfrm>
          <a:off x="3716655" y="14014450"/>
          <a:ext cx="7543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135255</xdr:rowOff>
    </xdr:from>
    <xdr:ext cx="762000" cy="258445"/>
    <xdr:sp macro="" textlink="">
      <xdr:nvSpPr>
        <xdr:cNvPr id="192" name="人件費・物件費等の状況平均値テキスト"/>
        <xdr:cNvSpPr txBox="1"/>
      </xdr:nvSpPr>
      <xdr:spPr>
        <a:xfrm>
          <a:off x="4538980" y="140227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646,701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122555</xdr:rowOff>
    </xdr:from>
    <xdr:to xmlns:xdr="http://schemas.openxmlformats.org/drawingml/2006/spreadsheetDrawing">
      <xdr:col>23</xdr:col>
      <xdr:colOff>184150</xdr:colOff>
      <xdr:row>82</xdr:row>
      <xdr:rowOff>52705</xdr:rowOff>
    </xdr:to>
    <xdr:sp macro="" textlink="">
      <xdr:nvSpPr>
        <xdr:cNvPr id="193" name="フローチャート: 判断 192"/>
        <xdr:cNvSpPr/>
      </xdr:nvSpPr>
      <xdr:spPr>
        <a:xfrm>
          <a:off x="4420235"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114935</xdr:rowOff>
    </xdr:from>
    <xdr:to xmlns:xdr="http://schemas.openxmlformats.org/drawingml/2006/spreadsheetDrawing">
      <xdr:col>19</xdr:col>
      <xdr:colOff>133350</xdr:colOff>
      <xdr:row>81</xdr:row>
      <xdr:rowOff>127000</xdr:rowOff>
    </xdr:to>
    <xdr:cxnSp macro="">
      <xdr:nvCxnSpPr>
        <xdr:cNvPr id="194" name="直線コネクタ 193"/>
        <xdr:cNvCxnSpPr/>
      </xdr:nvCxnSpPr>
      <xdr:spPr>
        <a:xfrm>
          <a:off x="2911475" y="14002385"/>
          <a:ext cx="8051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100330</xdr:rowOff>
    </xdr:from>
    <xdr:to xmlns:xdr="http://schemas.openxmlformats.org/drawingml/2006/spreadsheetDrawing">
      <xdr:col>19</xdr:col>
      <xdr:colOff>184150</xdr:colOff>
      <xdr:row>82</xdr:row>
      <xdr:rowOff>30480</xdr:rowOff>
    </xdr:to>
    <xdr:sp macro="" textlink="">
      <xdr:nvSpPr>
        <xdr:cNvPr id="195" name="フローチャート: 判断 194"/>
        <xdr:cNvSpPr/>
      </xdr:nvSpPr>
      <xdr:spPr>
        <a:xfrm>
          <a:off x="3665855"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15240</xdr:rowOff>
    </xdr:from>
    <xdr:ext cx="736600" cy="259080"/>
    <xdr:sp macro="" textlink="">
      <xdr:nvSpPr>
        <xdr:cNvPr id="196" name="テキスト ボックス 195"/>
        <xdr:cNvSpPr txBox="1"/>
      </xdr:nvSpPr>
      <xdr:spPr>
        <a:xfrm>
          <a:off x="3377565" y="14074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592,068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102235</xdr:rowOff>
    </xdr:from>
    <xdr:to xmlns:xdr="http://schemas.openxmlformats.org/drawingml/2006/spreadsheetDrawing">
      <xdr:col>15</xdr:col>
      <xdr:colOff>82550</xdr:colOff>
      <xdr:row>81</xdr:row>
      <xdr:rowOff>114935</xdr:rowOff>
    </xdr:to>
    <xdr:cxnSp macro="">
      <xdr:nvCxnSpPr>
        <xdr:cNvPr id="197" name="直線コネクタ 196"/>
        <xdr:cNvCxnSpPr/>
      </xdr:nvCxnSpPr>
      <xdr:spPr>
        <a:xfrm>
          <a:off x="2106295" y="13989685"/>
          <a:ext cx="8051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86360</xdr:rowOff>
    </xdr:from>
    <xdr:to xmlns:xdr="http://schemas.openxmlformats.org/drawingml/2006/spreadsheetDrawing">
      <xdr:col>15</xdr:col>
      <xdr:colOff>133350</xdr:colOff>
      <xdr:row>82</xdr:row>
      <xdr:rowOff>15875</xdr:rowOff>
    </xdr:to>
    <xdr:sp macro="" textlink="">
      <xdr:nvSpPr>
        <xdr:cNvPr id="198" name="フローチャート: 判断 197"/>
        <xdr:cNvSpPr/>
      </xdr:nvSpPr>
      <xdr:spPr>
        <a:xfrm>
          <a:off x="2860675" y="13973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635</xdr:rowOff>
    </xdr:from>
    <xdr:ext cx="761365" cy="259080"/>
    <xdr:sp macro="" textlink="">
      <xdr:nvSpPr>
        <xdr:cNvPr id="199" name="テキスト ボックス 198"/>
        <xdr:cNvSpPr txBox="1"/>
      </xdr:nvSpPr>
      <xdr:spPr>
        <a:xfrm>
          <a:off x="2572385" y="140595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554,997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81</xdr:row>
      <xdr:rowOff>88265</xdr:rowOff>
    </xdr:from>
    <xdr:to xmlns:xdr="http://schemas.openxmlformats.org/drawingml/2006/spreadsheetDrawing">
      <xdr:col>11</xdr:col>
      <xdr:colOff>31750</xdr:colOff>
      <xdr:row>81</xdr:row>
      <xdr:rowOff>102235</xdr:rowOff>
    </xdr:to>
    <xdr:cxnSp macro="">
      <xdr:nvCxnSpPr>
        <xdr:cNvPr id="200" name="直線コネクタ 199"/>
        <xdr:cNvCxnSpPr/>
      </xdr:nvCxnSpPr>
      <xdr:spPr>
        <a:xfrm>
          <a:off x="1320165" y="13975715"/>
          <a:ext cx="78613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81</xdr:row>
      <xdr:rowOff>65405</xdr:rowOff>
    </xdr:from>
    <xdr:to xmlns:xdr="http://schemas.openxmlformats.org/drawingml/2006/spreadsheetDrawing">
      <xdr:col>11</xdr:col>
      <xdr:colOff>82550</xdr:colOff>
      <xdr:row>81</xdr:row>
      <xdr:rowOff>167005</xdr:rowOff>
    </xdr:to>
    <xdr:sp macro="" textlink="">
      <xdr:nvSpPr>
        <xdr:cNvPr id="201" name="フローチャート: 判断 200"/>
        <xdr:cNvSpPr/>
      </xdr:nvSpPr>
      <xdr:spPr>
        <a:xfrm>
          <a:off x="2074545" y="139528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151765</xdr:rowOff>
    </xdr:from>
    <xdr:ext cx="762000" cy="259080"/>
    <xdr:sp macro="" textlink="">
      <xdr:nvSpPr>
        <xdr:cNvPr id="202" name="テキスト ボックス 201"/>
        <xdr:cNvSpPr txBox="1"/>
      </xdr:nvSpPr>
      <xdr:spPr>
        <a:xfrm>
          <a:off x="1767205" y="14039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505,280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50165</xdr:rowOff>
    </xdr:from>
    <xdr:to xmlns:xdr="http://schemas.openxmlformats.org/drawingml/2006/spreadsheetDrawing">
      <xdr:col>7</xdr:col>
      <xdr:colOff>31750</xdr:colOff>
      <xdr:row>81</xdr:row>
      <xdr:rowOff>151765</xdr:rowOff>
    </xdr:to>
    <xdr:sp macro="" textlink="">
      <xdr:nvSpPr>
        <xdr:cNvPr id="203" name="フローチャート: 判断 202"/>
        <xdr:cNvSpPr/>
      </xdr:nvSpPr>
      <xdr:spPr>
        <a:xfrm>
          <a:off x="1271270" y="1393761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136525</xdr:rowOff>
    </xdr:from>
    <xdr:ext cx="761365" cy="258445"/>
    <xdr:sp macro="" textlink="">
      <xdr:nvSpPr>
        <xdr:cNvPr id="204" name="テキスト ボックス 203"/>
        <xdr:cNvSpPr txBox="1"/>
      </xdr:nvSpPr>
      <xdr:spPr>
        <a:xfrm>
          <a:off x="962025" y="140239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27609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52171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1365" cy="259080"/>
    <xdr:sp macro="" textlink="">
      <xdr:nvSpPr>
        <xdr:cNvPr id="207" name="テキスト ボックス 206"/>
        <xdr:cNvSpPr txBox="1"/>
      </xdr:nvSpPr>
      <xdr:spPr>
        <a:xfrm>
          <a:off x="271653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191135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127125"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99695</xdr:rowOff>
    </xdr:from>
    <xdr:to xmlns:xdr="http://schemas.openxmlformats.org/drawingml/2006/spreadsheetDrawing">
      <xdr:col>23</xdr:col>
      <xdr:colOff>184150</xdr:colOff>
      <xdr:row>82</xdr:row>
      <xdr:rowOff>29845</xdr:rowOff>
    </xdr:to>
    <xdr:sp macro="" textlink="">
      <xdr:nvSpPr>
        <xdr:cNvPr id="210" name="楕円 209"/>
        <xdr:cNvSpPr/>
      </xdr:nvSpPr>
      <xdr:spPr>
        <a:xfrm>
          <a:off x="4420235"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20955</xdr:rowOff>
    </xdr:from>
    <xdr:ext cx="762000" cy="258445"/>
    <xdr:sp macro="" textlink="">
      <xdr:nvSpPr>
        <xdr:cNvPr id="211" name="人件費・物件費等の状況該当値テキスト"/>
        <xdr:cNvSpPr txBox="1"/>
      </xdr:nvSpPr>
      <xdr:spPr>
        <a:xfrm>
          <a:off x="4538980" y="13908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589,829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76200</xdr:rowOff>
    </xdr:from>
    <xdr:to xmlns:xdr="http://schemas.openxmlformats.org/drawingml/2006/spreadsheetDrawing">
      <xdr:col>19</xdr:col>
      <xdr:colOff>184150</xdr:colOff>
      <xdr:row>82</xdr:row>
      <xdr:rowOff>6350</xdr:rowOff>
    </xdr:to>
    <xdr:sp macro="" textlink="">
      <xdr:nvSpPr>
        <xdr:cNvPr id="212" name="楕円 211"/>
        <xdr:cNvSpPr/>
      </xdr:nvSpPr>
      <xdr:spPr>
        <a:xfrm>
          <a:off x="3665855" y="1396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17780</xdr:rowOff>
    </xdr:from>
    <xdr:ext cx="736600" cy="258445"/>
    <xdr:sp macro="" textlink="">
      <xdr:nvSpPr>
        <xdr:cNvPr id="213" name="テキスト ボックス 212"/>
        <xdr:cNvSpPr txBox="1"/>
      </xdr:nvSpPr>
      <xdr:spPr>
        <a:xfrm>
          <a:off x="3377565" y="137337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532,335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64135</xdr:rowOff>
    </xdr:from>
    <xdr:to xmlns:xdr="http://schemas.openxmlformats.org/drawingml/2006/spreadsheetDrawing">
      <xdr:col>15</xdr:col>
      <xdr:colOff>133350</xdr:colOff>
      <xdr:row>81</xdr:row>
      <xdr:rowOff>166370</xdr:rowOff>
    </xdr:to>
    <xdr:sp macro="" textlink="">
      <xdr:nvSpPr>
        <xdr:cNvPr id="214" name="楕円 213"/>
        <xdr:cNvSpPr/>
      </xdr:nvSpPr>
      <xdr:spPr>
        <a:xfrm>
          <a:off x="2860675" y="13951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4445</xdr:rowOff>
    </xdr:from>
    <xdr:ext cx="761365" cy="259080"/>
    <xdr:sp macro="" textlink="">
      <xdr:nvSpPr>
        <xdr:cNvPr id="215" name="テキスト ボックス 214"/>
        <xdr:cNvSpPr txBox="1"/>
      </xdr:nvSpPr>
      <xdr:spPr>
        <a:xfrm>
          <a:off x="2572385" y="137204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501,336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81</xdr:row>
      <xdr:rowOff>52070</xdr:rowOff>
    </xdr:from>
    <xdr:to xmlns:xdr="http://schemas.openxmlformats.org/drawingml/2006/spreadsheetDrawing">
      <xdr:col>11</xdr:col>
      <xdr:colOff>82550</xdr:colOff>
      <xdr:row>81</xdr:row>
      <xdr:rowOff>153035</xdr:rowOff>
    </xdr:to>
    <xdr:sp macro="" textlink="">
      <xdr:nvSpPr>
        <xdr:cNvPr id="216" name="楕円 215"/>
        <xdr:cNvSpPr/>
      </xdr:nvSpPr>
      <xdr:spPr>
        <a:xfrm>
          <a:off x="2074545" y="1393952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163195</xdr:rowOff>
    </xdr:from>
    <xdr:ext cx="762000" cy="259080"/>
    <xdr:sp macro="" textlink="">
      <xdr:nvSpPr>
        <xdr:cNvPr id="217" name="テキスト ボックス 216"/>
        <xdr:cNvSpPr txBox="1"/>
      </xdr:nvSpPr>
      <xdr:spPr>
        <a:xfrm>
          <a:off x="1767205" y="13707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469,669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37465</xdr:rowOff>
    </xdr:from>
    <xdr:to xmlns:xdr="http://schemas.openxmlformats.org/drawingml/2006/spreadsheetDrawing">
      <xdr:col>7</xdr:col>
      <xdr:colOff>31750</xdr:colOff>
      <xdr:row>81</xdr:row>
      <xdr:rowOff>139065</xdr:rowOff>
    </xdr:to>
    <xdr:sp macro="" textlink="">
      <xdr:nvSpPr>
        <xdr:cNvPr id="218" name="楕円 217"/>
        <xdr:cNvSpPr/>
      </xdr:nvSpPr>
      <xdr:spPr>
        <a:xfrm>
          <a:off x="1271270" y="1392491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149225</xdr:rowOff>
    </xdr:from>
    <xdr:ext cx="761365" cy="259080"/>
    <xdr:sp macro="" textlink="">
      <xdr:nvSpPr>
        <xdr:cNvPr id="219" name="テキスト ボックス 218"/>
        <xdr:cNvSpPr txBox="1"/>
      </xdr:nvSpPr>
      <xdr:spPr>
        <a:xfrm>
          <a:off x="962025" y="136937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434,533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1548745" y="1263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2905" cy="309245"/>
    <xdr:sp macro="" textlink="">
      <xdr:nvSpPr>
        <xdr:cNvPr id="221" name="テキスト ボックス 220"/>
        <xdr:cNvSpPr txBox="1"/>
      </xdr:nvSpPr>
      <xdr:spPr>
        <a:xfrm>
          <a:off x="12289155" y="12998450"/>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2" name="テキスト ボックス 221"/>
        <xdr:cNvSpPr txBox="1"/>
      </xdr:nvSpPr>
      <xdr:spPr>
        <a:xfrm>
          <a:off x="13902055"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6189325" y="1289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6189325" y="1308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7672685"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7672685"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18986500"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18986500"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1548745" y="1339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6295370" y="1339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6295370" y="1339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6407765" y="13716000"/>
          <a:ext cx="52063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給与体制は国に準拠しているが、職員の年齢構成の変動等に伴い、</a:t>
          </a:r>
          <a:r>
            <a:rPr kumimoji="1" lang="ja-JP" altLang="en-US" sz="1100">
              <a:solidFill>
                <a:schemeClr val="dk1"/>
              </a:solidFill>
              <a:effectLst/>
              <a:latin typeface="+mn-lt"/>
              <a:ea typeface="+mn-ea"/>
              <a:cs typeface="+mn-cs"/>
            </a:rPr>
            <a:t>昨年度よりも</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類似団体平均よりも</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水準となった。</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今後も類似団体平均や全国町村平均を上回らないよう給与</a:t>
          </a:r>
          <a:r>
            <a:rPr kumimoji="1" lang="ja-JP" altLang="ja-JP" sz="1100">
              <a:solidFill>
                <a:schemeClr val="dk1"/>
              </a:solidFill>
              <a:effectLst/>
              <a:latin typeface="+mn-lt"/>
              <a:ea typeface="+mn-ea"/>
              <a:cs typeface="+mn-cs"/>
            </a:rPr>
            <a:t>の適正化を図り、指数の抑制に努め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1548745" y="1581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1365" cy="259080"/>
    <xdr:sp macro="" textlink="">
      <xdr:nvSpPr>
        <xdr:cNvPr id="234" name="テキスト ボックス 233"/>
        <xdr:cNvSpPr txBox="1"/>
      </xdr:nvSpPr>
      <xdr:spPr>
        <a:xfrm>
          <a:off x="10870565" y="1566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35" name="直線コネクタ 234"/>
        <xdr:cNvCxnSpPr/>
      </xdr:nvCxnSpPr>
      <xdr:spPr>
        <a:xfrm>
          <a:off x="11548745" y="152082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1365" cy="259080"/>
    <xdr:sp macro="" textlink="">
      <xdr:nvSpPr>
        <xdr:cNvPr id="236" name="テキスト ボックス 235"/>
        <xdr:cNvSpPr txBox="1"/>
      </xdr:nvSpPr>
      <xdr:spPr>
        <a:xfrm>
          <a:off x="10870565" y="15066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7" name="直線コネクタ 236"/>
        <xdr:cNvCxnSpPr/>
      </xdr:nvCxnSpPr>
      <xdr:spPr>
        <a:xfrm>
          <a:off x="11548745" y="14605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1365" cy="259080"/>
    <xdr:sp macro="" textlink="">
      <xdr:nvSpPr>
        <xdr:cNvPr id="238" name="テキスト ボックス 237"/>
        <xdr:cNvSpPr txBox="1"/>
      </xdr:nvSpPr>
      <xdr:spPr>
        <a:xfrm>
          <a:off x="10870565" y="1446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39" name="直線コネクタ 238"/>
        <xdr:cNvCxnSpPr/>
      </xdr:nvCxnSpPr>
      <xdr:spPr>
        <a:xfrm>
          <a:off x="11548745" y="14001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1365" cy="258445"/>
    <xdr:sp macro="" textlink="">
      <xdr:nvSpPr>
        <xdr:cNvPr id="240" name="テキスト ボックス 239"/>
        <xdr:cNvSpPr txBox="1"/>
      </xdr:nvSpPr>
      <xdr:spPr>
        <a:xfrm>
          <a:off x="10870565" y="13859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1" name="直線コネクタ 240"/>
        <xdr:cNvCxnSpPr/>
      </xdr:nvCxnSpPr>
      <xdr:spPr>
        <a:xfrm>
          <a:off x="11548745" y="1339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1365" cy="258445"/>
    <xdr:sp macro="" textlink="">
      <xdr:nvSpPr>
        <xdr:cNvPr id="242" name="テキスト ボックス 241"/>
        <xdr:cNvSpPr txBox="1"/>
      </xdr:nvSpPr>
      <xdr:spPr>
        <a:xfrm>
          <a:off x="10870565" y="13256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3" name="給与水準   （国との比較）グラフ枠"/>
        <xdr:cNvSpPr/>
      </xdr:nvSpPr>
      <xdr:spPr>
        <a:xfrm>
          <a:off x="11548745" y="1339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153035</xdr:rowOff>
    </xdr:from>
    <xdr:to xmlns:xdr="http://schemas.openxmlformats.org/drawingml/2006/spreadsheetDrawing">
      <xdr:col>81</xdr:col>
      <xdr:colOff>44450</xdr:colOff>
      <xdr:row>89</xdr:row>
      <xdr:rowOff>52070</xdr:rowOff>
    </xdr:to>
    <xdr:cxnSp macro="">
      <xdr:nvCxnSpPr>
        <xdr:cNvPr id="244" name="直線コネクタ 243"/>
        <xdr:cNvCxnSpPr/>
      </xdr:nvCxnSpPr>
      <xdr:spPr>
        <a:xfrm flipV="1">
          <a:off x="15320645" y="13869035"/>
          <a:ext cx="0" cy="1442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24130</xdr:rowOff>
    </xdr:from>
    <xdr:ext cx="761365" cy="259080"/>
    <xdr:sp macro="" textlink="">
      <xdr:nvSpPr>
        <xdr:cNvPr id="245" name="給与水準   （国との比較）最小値テキスト"/>
        <xdr:cNvSpPr txBox="1"/>
      </xdr:nvSpPr>
      <xdr:spPr>
        <a:xfrm>
          <a:off x="15409545" y="152831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52070</xdr:rowOff>
    </xdr:from>
    <xdr:to xmlns:xdr="http://schemas.openxmlformats.org/drawingml/2006/spreadsheetDrawing">
      <xdr:col>81</xdr:col>
      <xdr:colOff>133350</xdr:colOff>
      <xdr:row>89</xdr:row>
      <xdr:rowOff>52070</xdr:rowOff>
    </xdr:to>
    <xdr:cxnSp macro="">
      <xdr:nvCxnSpPr>
        <xdr:cNvPr id="246" name="直線コネクタ 245"/>
        <xdr:cNvCxnSpPr/>
      </xdr:nvCxnSpPr>
      <xdr:spPr>
        <a:xfrm>
          <a:off x="15252700" y="153111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67945</xdr:rowOff>
    </xdr:from>
    <xdr:ext cx="761365" cy="258445"/>
    <xdr:sp macro="" textlink="">
      <xdr:nvSpPr>
        <xdr:cNvPr id="247" name="給与水準   （国との比較）最大値テキスト"/>
        <xdr:cNvSpPr txBox="1"/>
      </xdr:nvSpPr>
      <xdr:spPr>
        <a:xfrm>
          <a:off x="15409545" y="13612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153035</xdr:rowOff>
    </xdr:from>
    <xdr:to xmlns:xdr="http://schemas.openxmlformats.org/drawingml/2006/spreadsheetDrawing">
      <xdr:col>81</xdr:col>
      <xdr:colOff>133350</xdr:colOff>
      <xdr:row>80</xdr:row>
      <xdr:rowOff>153035</xdr:rowOff>
    </xdr:to>
    <xdr:cxnSp macro="">
      <xdr:nvCxnSpPr>
        <xdr:cNvPr id="248" name="直線コネクタ 247"/>
        <xdr:cNvCxnSpPr/>
      </xdr:nvCxnSpPr>
      <xdr:spPr>
        <a:xfrm>
          <a:off x="15252700" y="138690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113665</xdr:rowOff>
    </xdr:from>
    <xdr:to xmlns:xdr="http://schemas.openxmlformats.org/drawingml/2006/spreadsheetDrawing">
      <xdr:col>81</xdr:col>
      <xdr:colOff>44450</xdr:colOff>
      <xdr:row>87</xdr:row>
      <xdr:rowOff>38735</xdr:rowOff>
    </xdr:to>
    <xdr:cxnSp macro="">
      <xdr:nvCxnSpPr>
        <xdr:cNvPr id="249" name="直線コネクタ 248"/>
        <xdr:cNvCxnSpPr/>
      </xdr:nvCxnSpPr>
      <xdr:spPr>
        <a:xfrm flipV="1">
          <a:off x="14566265" y="14858365"/>
          <a:ext cx="75438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53340</xdr:rowOff>
    </xdr:from>
    <xdr:ext cx="761365" cy="258445"/>
    <xdr:sp macro="" textlink="">
      <xdr:nvSpPr>
        <xdr:cNvPr id="250" name="給与水準   （国との比較）平均値テキスト"/>
        <xdr:cNvSpPr txBox="1"/>
      </xdr:nvSpPr>
      <xdr:spPr>
        <a:xfrm>
          <a:off x="15409545" y="1479804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86</xdr:row>
      <xdr:rowOff>81280</xdr:rowOff>
    </xdr:from>
    <xdr:to xmlns:xdr="http://schemas.openxmlformats.org/drawingml/2006/spreadsheetDrawing">
      <xdr:col>81</xdr:col>
      <xdr:colOff>95250</xdr:colOff>
      <xdr:row>87</xdr:row>
      <xdr:rowOff>11430</xdr:rowOff>
    </xdr:to>
    <xdr:sp macro="" textlink="">
      <xdr:nvSpPr>
        <xdr:cNvPr id="251" name="フローチャート: 判断 250"/>
        <xdr:cNvSpPr/>
      </xdr:nvSpPr>
      <xdr:spPr>
        <a:xfrm>
          <a:off x="15276195" y="148259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86</xdr:row>
      <xdr:rowOff>167640</xdr:rowOff>
    </xdr:from>
    <xdr:to xmlns:xdr="http://schemas.openxmlformats.org/drawingml/2006/spreadsheetDrawing">
      <xdr:col>77</xdr:col>
      <xdr:colOff>44450</xdr:colOff>
      <xdr:row>87</xdr:row>
      <xdr:rowOff>38735</xdr:rowOff>
    </xdr:to>
    <xdr:cxnSp macro="">
      <xdr:nvCxnSpPr>
        <xdr:cNvPr id="252" name="直線コネクタ 251"/>
        <xdr:cNvCxnSpPr/>
      </xdr:nvCxnSpPr>
      <xdr:spPr>
        <a:xfrm>
          <a:off x="13767435" y="14912340"/>
          <a:ext cx="79883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86</xdr:row>
      <xdr:rowOff>45085</xdr:rowOff>
    </xdr:from>
    <xdr:to xmlns:xdr="http://schemas.openxmlformats.org/drawingml/2006/spreadsheetDrawing">
      <xdr:col>77</xdr:col>
      <xdr:colOff>95250</xdr:colOff>
      <xdr:row>86</xdr:row>
      <xdr:rowOff>146685</xdr:rowOff>
    </xdr:to>
    <xdr:sp macro="" textlink="">
      <xdr:nvSpPr>
        <xdr:cNvPr id="253" name="フローチャート: 判断 252"/>
        <xdr:cNvSpPr/>
      </xdr:nvSpPr>
      <xdr:spPr>
        <a:xfrm>
          <a:off x="14521815" y="147897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156845</xdr:rowOff>
    </xdr:from>
    <xdr:ext cx="736600" cy="258445"/>
    <xdr:sp macro="" textlink="">
      <xdr:nvSpPr>
        <xdr:cNvPr id="254" name="テキスト ボックス 253"/>
        <xdr:cNvSpPr txBox="1"/>
      </xdr:nvSpPr>
      <xdr:spPr>
        <a:xfrm>
          <a:off x="14227175" y="145586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107315</xdr:rowOff>
    </xdr:from>
    <xdr:to xmlns:xdr="http://schemas.openxmlformats.org/drawingml/2006/spreadsheetDrawing">
      <xdr:col>72</xdr:col>
      <xdr:colOff>188595</xdr:colOff>
      <xdr:row>86</xdr:row>
      <xdr:rowOff>167640</xdr:rowOff>
    </xdr:to>
    <xdr:cxnSp macro="">
      <xdr:nvCxnSpPr>
        <xdr:cNvPr id="255" name="直線コネクタ 254"/>
        <xdr:cNvCxnSpPr/>
      </xdr:nvCxnSpPr>
      <xdr:spPr>
        <a:xfrm>
          <a:off x="12976860" y="14852015"/>
          <a:ext cx="79057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81280</xdr:rowOff>
    </xdr:from>
    <xdr:to xmlns:xdr="http://schemas.openxmlformats.org/drawingml/2006/spreadsheetDrawing">
      <xdr:col>73</xdr:col>
      <xdr:colOff>44450</xdr:colOff>
      <xdr:row>87</xdr:row>
      <xdr:rowOff>11430</xdr:rowOff>
    </xdr:to>
    <xdr:sp macro="" textlink="">
      <xdr:nvSpPr>
        <xdr:cNvPr id="256" name="フローチャート: 判断 255"/>
        <xdr:cNvSpPr/>
      </xdr:nvSpPr>
      <xdr:spPr>
        <a:xfrm>
          <a:off x="13731240" y="1482598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21590</xdr:rowOff>
    </xdr:from>
    <xdr:ext cx="761365" cy="259080"/>
    <xdr:sp macro="" textlink="">
      <xdr:nvSpPr>
        <xdr:cNvPr id="257" name="テキスト ボックス 256"/>
        <xdr:cNvSpPr txBox="1"/>
      </xdr:nvSpPr>
      <xdr:spPr>
        <a:xfrm>
          <a:off x="13421995" y="14594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107315</xdr:rowOff>
    </xdr:from>
    <xdr:to xmlns:xdr="http://schemas.openxmlformats.org/drawingml/2006/spreadsheetDrawing">
      <xdr:col>68</xdr:col>
      <xdr:colOff>152400</xdr:colOff>
      <xdr:row>86</xdr:row>
      <xdr:rowOff>156210</xdr:rowOff>
    </xdr:to>
    <xdr:cxnSp macro="">
      <xdr:nvCxnSpPr>
        <xdr:cNvPr id="258" name="直線コネクタ 257"/>
        <xdr:cNvCxnSpPr/>
      </xdr:nvCxnSpPr>
      <xdr:spPr>
        <a:xfrm flipV="1">
          <a:off x="12171680" y="14852015"/>
          <a:ext cx="80518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86995</xdr:rowOff>
    </xdr:from>
    <xdr:to xmlns:xdr="http://schemas.openxmlformats.org/drawingml/2006/spreadsheetDrawing">
      <xdr:col>68</xdr:col>
      <xdr:colOff>188595</xdr:colOff>
      <xdr:row>87</xdr:row>
      <xdr:rowOff>17780</xdr:rowOff>
    </xdr:to>
    <xdr:sp macro="" textlink="">
      <xdr:nvSpPr>
        <xdr:cNvPr id="259" name="フローチャート: 判断 258"/>
        <xdr:cNvSpPr/>
      </xdr:nvSpPr>
      <xdr:spPr>
        <a:xfrm>
          <a:off x="12926060" y="14831695"/>
          <a:ext cx="869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87</xdr:row>
      <xdr:rowOff>1905</xdr:rowOff>
    </xdr:from>
    <xdr:ext cx="762000" cy="259080"/>
    <xdr:sp macro="" textlink="">
      <xdr:nvSpPr>
        <xdr:cNvPr id="260" name="テキスト ボックス 259"/>
        <xdr:cNvSpPr txBox="1"/>
      </xdr:nvSpPr>
      <xdr:spPr>
        <a:xfrm>
          <a:off x="12635865" y="14918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147320</xdr:rowOff>
    </xdr:from>
    <xdr:to xmlns:xdr="http://schemas.openxmlformats.org/drawingml/2006/spreadsheetDrawing">
      <xdr:col>64</xdr:col>
      <xdr:colOff>152400</xdr:colOff>
      <xdr:row>87</xdr:row>
      <xdr:rowOff>77470</xdr:rowOff>
    </xdr:to>
    <xdr:sp macro="" textlink="">
      <xdr:nvSpPr>
        <xdr:cNvPr id="261" name="フローチャート: 判断 260"/>
        <xdr:cNvSpPr/>
      </xdr:nvSpPr>
      <xdr:spPr>
        <a:xfrm>
          <a:off x="1212088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62230</xdr:rowOff>
    </xdr:from>
    <xdr:ext cx="762000" cy="259080"/>
    <xdr:sp macro="" textlink="">
      <xdr:nvSpPr>
        <xdr:cNvPr id="262" name="テキスト ボックス 261"/>
        <xdr:cNvSpPr txBox="1"/>
      </xdr:nvSpPr>
      <xdr:spPr>
        <a:xfrm>
          <a:off x="11832590" y="1497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3" name="テキスト ボックス 262"/>
        <xdr:cNvSpPr txBox="1"/>
      </xdr:nvSpPr>
      <xdr:spPr>
        <a:xfrm>
          <a:off x="151257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4" name="テキスト ボックス 263"/>
        <xdr:cNvSpPr txBox="1"/>
      </xdr:nvSpPr>
      <xdr:spPr>
        <a:xfrm>
          <a:off x="1437132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35560</xdr:rowOff>
    </xdr:from>
    <xdr:ext cx="762000" cy="259080"/>
    <xdr:sp macro="" textlink="">
      <xdr:nvSpPr>
        <xdr:cNvPr id="265" name="テキスト ボックス 264"/>
        <xdr:cNvSpPr txBox="1"/>
      </xdr:nvSpPr>
      <xdr:spPr>
        <a:xfrm>
          <a:off x="1357884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1365" cy="259080"/>
    <xdr:sp macro="" textlink="">
      <xdr:nvSpPr>
        <xdr:cNvPr id="266" name="テキスト ボックス 265"/>
        <xdr:cNvSpPr txBox="1"/>
      </xdr:nvSpPr>
      <xdr:spPr>
        <a:xfrm>
          <a:off x="12781915"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7" name="テキスト ボックス 266"/>
        <xdr:cNvSpPr txBox="1"/>
      </xdr:nvSpPr>
      <xdr:spPr>
        <a:xfrm>
          <a:off x="11976735"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86</xdr:row>
      <xdr:rowOff>63500</xdr:rowOff>
    </xdr:from>
    <xdr:to xmlns:xdr="http://schemas.openxmlformats.org/drawingml/2006/spreadsheetDrawing">
      <xdr:col>81</xdr:col>
      <xdr:colOff>95250</xdr:colOff>
      <xdr:row>86</xdr:row>
      <xdr:rowOff>164465</xdr:rowOff>
    </xdr:to>
    <xdr:sp macro="" textlink="">
      <xdr:nvSpPr>
        <xdr:cNvPr id="268" name="楕円 267"/>
        <xdr:cNvSpPr/>
      </xdr:nvSpPr>
      <xdr:spPr>
        <a:xfrm>
          <a:off x="15276195" y="1480820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79375</xdr:rowOff>
    </xdr:from>
    <xdr:ext cx="761365" cy="258445"/>
    <xdr:sp macro="" textlink="">
      <xdr:nvSpPr>
        <xdr:cNvPr id="269" name="給与水準   （国との比較）該当値テキスト"/>
        <xdr:cNvSpPr txBox="1"/>
      </xdr:nvSpPr>
      <xdr:spPr>
        <a:xfrm>
          <a:off x="15409545" y="146526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86</xdr:row>
      <xdr:rowOff>159385</xdr:rowOff>
    </xdr:from>
    <xdr:to xmlns:xdr="http://schemas.openxmlformats.org/drawingml/2006/spreadsheetDrawing">
      <xdr:col>77</xdr:col>
      <xdr:colOff>95250</xdr:colOff>
      <xdr:row>87</xdr:row>
      <xdr:rowOff>89535</xdr:rowOff>
    </xdr:to>
    <xdr:sp macro="" textlink="">
      <xdr:nvSpPr>
        <xdr:cNvPr id="270" name="楕円 269"/>
        <xdr:cNvSpPr/>
      </xdr:nvSpPr>
      <xdr:spPr>
        <a:xfrm>
          <a:off x="14521815" y="149040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74930</xdr:rowOff>
    </xdr:from>
    <xdr:ext cx="736600" cy="258445"/>
    <xdr:sp macro="" textlink="">
      <xdr:nvSpPr>
        <xdr:cNvPr id="271" name="テキスト ボックス 270"/>
        <xdr:cNvSpPr txBox="1"/>
      </xdr:nvSpPr>
      <xdr:spPr>
        <a:xfrm>
          <a:off x="14227175" y="149910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116840</xdr:rowOff>
    </xdr:from>
    <xdr:to xmlns:xdr="http://schemas.openxmlformats.org/drawingml/2006/spreadsheetDrawing">
      <xdr:col>73</xdr:col>
      <xdr:colOff>44450</xdr:colOff>
      <xdr:row>87</xdr:row>
      <xdr:rowOff>46990</xdr:rowOff>
    </xdr:to>
    <xdr:sp macro="" textlink="">
      <xdr:nvSpPr>
        <xdr:cNvPr id="272" name="楕円 271"/>
        <xdr:cNvSpPr/>
      </xdr:nvSpPr>
      <xdr:spPr>
        <a:xfrm>
          <a:off x="13731240" y="1486154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32385</xdr:rowOff>
    </xdr:from>
    <xdr:ext cx="761365" cy="258445"/>
    <xdr:sp macro="" textlink="">
      <xdr:nvSpPr>
        <xdr:cNvPr id="273" name="テキスト ボックス 272"/>
        <xdr:cNvSpPr txBox="1"/>
      </xdr:nvSpPr>
      <xdr:spPr>
        <a:xfrm>
          <a:off x="13421995" y="149485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56515</xdr:rowOff>
    </xdr:from>
    <xdr:to xmlns:xdr="http://schemas.openxmlformats.org/drawingml/2006/spreadsheetDrawing">
      <xdr:col>68</xdr:col>
      <xdr:colOff>188595</xdr:colOff>
      <xdr:row>86</xdr:row>
      <xdr:rowOff>158115</xdr:rowOff>
    </xdr:to>
    <xdr:sp macro="" textlink="">
      <xdr:nvSpPr>
        <xdr:cNvPr id="274" name="楕円 273"/>
        <xdr:cNvSpPr/>
      </xdr:nvSpPr>
      <xdr:spPr>
        <a:xfrm>
          <a:off x="12926060" y="14801215"/>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84</xdr:row>
      <xdr:rowOff>168910</xdr:rowOff>
    </xdr:from>
    <xdr:ext cx="762000" cy="258445"/>
    <xdr:sp macro="" textlink="">
      <xdr:nvSpPr>
        <xdr:cNvPr id="275" name="テキスト ボックス 274"/>
        <xdr:cNvSpPr txBox="1"/>
      </xdr:nvSpPr>
      <xdr:spPr>
        <a:xfrm>
          <a:off x="12635865" y="14570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105410</xdr:rowOff>
    </xdr:from>
    <xdr:to xmlns:xdr="http://schemas.openxmlformats.org/drawingml/2006/spreadsheetDrawing">
      <xdr:col>64</xdr:col>
      <xdr:colOff>152400</xdr:colOff>
      <xdr:row>87</xdr:row>
      <xdr:rowOff>35560</xdr:rowOff>
    </xdr:to>
    <xdr:sp macro="" textlink="">
      <xdr:nvSpPr>
        <xdr:cNvPr id="276" name="楕円 275"/>
        <xdr:cNvSpPr/>
      </xdr:nvSpPr>
      <xdr:spPr>
        <a:xfrm>
          <a:off x="12120880" y="1485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45720</xdr:rowOff>
    </xdr:from>
    <xdr:ext cx="762000" cy="259080"/>
    <xdr:sp macro="" textlink="">
      <xdr:nvSpPr>
        <xdr:cNvPr id="277" name="テキスト ボックス 276"/>
        <xdr:cNvSpPr txBox="1"/>
      </xdr:nvSpPr>
      <xdr:spPr>
        <a:xfrm>
          <a:off x="11832590" y="14618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78" name="正方形/長方形 277"/>
        <xdr:cNvSpPr/>
      </xdr:nvSpPr>
      <xdr:spPr>
        <a:xfrm>
          <a:off x="11548745" y="882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8610"/>
    <xdr:sp macro="" textlink="">
      <xdr:nvSpPr>
        <xdr:cNvPr id="279" name="テキスト ボックス 278"/>
        <xdr:cNvSpPr txBox="1"/>
      </xdr:nvSpPr>
      <xdr:spPr>
        <a:xfrm>
          <a:off x="12026265" y="9188450"/>
          <a:ext cx="22625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0" name="テキスト ボックス 279"/>
        <xdr:cNvSpPr txBox="1"/>
      </xdr:nvSpPr>
      <xdr:spPr>
        <a:xfrm>
          <a:off x="1416494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[35.63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1" name="正方形/長方形 280"/>
        <xdr:cNvSpPr/>
      </xdr:nvSpPr>
      <xdr:spPr>
        <a:xfrm>
          <a:off x="16189325" y="908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2" name="正方形/長方形 281"/>
        <xdr:cNvSpPr/>
      </xdr:nvSpPr>
      <xdr:spPr>
        <a:xfrm>
          <a:off x="16189325" y="927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3" name="正方形/長方形 282"/>
        <xdr:cNvSpPr/>
      </xdr:nvSpPr>
      <xdr:spPr>
        <a:xfrm>
          <a:off x="17672685"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4" name="正方形/長方形 283"/>
        <xdr:cNvSpPr/>
      </xdr:nvSpPr>
      <xdr:spPr>
        <a:xfrm>
          <a:off x="17672685"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5" name="正方形/長方形 284"/>
        <xdr:cNvSpPr/>
      </xdr:nvSpPr>
      <xdr:spPr>
        <a:xfrm>
          <a:off x="18986500"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6" name="正方形/長方形 285"/>
        <xdr:cNvSpPr/>
      </xdr:nvSpPr>
      <xdr:spPr>
        <a:xfrm>
          <a:off x="18986500"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7" name="正方形/長方形 286"/>
        <xdr:cNvSpPr/>
      </xdr:nvSpPr>
      <xdr:spPr>
        <a:xfrm>
          <a:off x="11548745" y="958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88" name="正方形/長方形 287"/>
        <xdr:cNvSpPr/>
      </xdr:nvSpPr>
      <xdr:spPr>
        <a:xfrm>
          <a:off x="16295370" y="958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89" name="正方形/長方形 288"/>
        <xdr:cNvSpPr/>
      </xdr:nvSpPr>
      <xdr:spPr>
        <a:xfrm>
          <a:off x="16295370" y="958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133350</xdr:rowOff>
    </xdr:from>
    <xdr:to xmlns:xdr="http://schemas.openxmlformats.org/drawingml/2006/spreadsheetDrawing">
      <xdr:col>114</xdr:col>
      <xdr:colOff>114300</xdr:colOff>
      <xdr:row>69</xdr:row>
      <xdr:rowOff>107950</xdr:rowOff>
    </xdr:to>
    <xdr:sp macro="" textlink="" fLocksText="0">
      <xdr:nvSpPr>
        <xdr:cNvPr id="290" name="テキスト ボックス 289"/>
        <xdr:cNvSpPr txBox="1"/>
      </xdr:nvSpPr>
      <xdr:spPr>
        <a:xfrm>
          <a:off x="16407765" y="9906000"/>
          <a:ext cx="52063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人当たりの職員数は、類似団体平均を上回って</a:t>
          </a:r>
          <a:r>
            <a:rPr kumimoji="1" lang="ja-JP" altLang="en-US" sz="1100">
              <a:solidFill>
                <a:schemeClr val="dk1"/>
              </a:solidFill>
              <a:effectLst/>
              <a:latin typeface="+mn-lt"/>
              <a:ea typeface="+mn-ea"/>
              <a:cs typeface="+mn-cs"/>
            </a:rPr>
            <a:t>おり、その差も年々増加してる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近年は会計年度任用職員が増えているものの、</a:t>
          </a:r>
          <a:r>
            <a:rPr kumimoji="1" lang="ja-JP" altLang="ja-JP" sz="1100">
              <a:solidFill>
                <a:schemeClr val="dk1"/>
              </a:solidFill>
              <a:effectLst/>
              <a:latin typeface="+mn-lt"/>
              <a:ea typeface="+mn-ea"/>
              <a:cs typeface="+mn-cs"/>
            </a:rPr>
            <a:t>保育所等の運営</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直営で行って</a:t>
          </a:r>
          <a:r>
            <a:rPr kumimoji="1" lang="ja-JP" altLang="en-US" sz="1100">
              <a:solidFill>
                <a:schemeClr val="dk1"/>
              </a:solidFill>
              <a:effectLst/>
              <a:latin typeface="+mn-lt"/>
              <a:ea typeface="+mn-ea"/>
              <a:cs typeface="+mn-cs"/>
            </a:rPr>
            <a:t>いるため、職員数の多い要因となっている。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人口減少の進行も重なり、</a:t>
          </a:r>
          <a:r>
            <a:rPr kumimoji="1" lang="ja-JP" altLang="ja-JP" sz="1100">
              <a:solidFill>
                <a:schemeClr val="dk1"/>
              </a:solidFill>
              <a:effectLst/>
              <a:latin typeface="+mn-lt"/>
              <a:ea typeface="+mn-ea"/>
              <a:cs typeface="+mn-cs"/>
            </a:rPr>
            <a:t>改善には時間を要するが、</a:t>
          </a:r>
          <a:r>
            <a:rPr kumimoji="1" lang="ja-JP" altLang="en-US" sz="1100">
              <a:solidFill>
                <a:schemeClr val="dk1"/>
              </a:solidFill>
              <a:effectLst/>
              <a:latin typeface="+mn-lt"/>
              <a:ea typeface="+mn-ea"/>
              <a:cs typeface="+mn-cs"/>
            </a:rPr>
            <a:t>年齢構成のバランスを意識しつつ、</a:t>
          </a:r>
          <a:r>
            <a:rPr kumimoji="1" lang="ja-JP" altLang="ja-JP" sz="1100">
              <a:solidFill>
                <a:schemeClr val="dk1"/>
              </a:solidFill>
              <a:effectLst/>
              <a:latin typeface="+mn-lt"/>
              <a:ea typeface="+mn-ea"/>
              <a:cs typeface="+mn-cs"/>
            </a:rPr>
            <a:t>新規採用職員は必要最小限にとどめるなど</a:t>
          </a:r>
          <a:r>
            <a:rPr kumimoji="1" lang="ja-JP" altLang="en-US" sz="1100">
              <a:solidFill>
                <a:schemeClr val="dk1"/>
              </a:solidFill>
              <a:effectLst/>
              <a:latin typeface="+mn-lt"/>
              <a:ea typeface="+mn-ea"/>
              <a:cs typeface="+mn-cs"/>
            </a:rPr>
            <a:t>人口規模に見合った</a:t>
          </a:r>
          <a:r>
            <a:rPr kumimoji="1" lang="ja-JP" altLang="ja-JP" sz="1100">
              <a:solidFill>
                <a:schemeClr val="dk1"/>
              </a:solidFill>
              <a:effectLst/>
              <a:latin typeface="+mn-lt"/>
              <a:ea typeface="+mn-ea"/>
              <a:cs typeface="+mn-cs"/>
            </a:rPr>
            <a:t>定員管理に</a:t>
          </a:r>
          <a:r>
            <a:rPr kumimoji="1" lang="ja-JP" altLang="en-US" sz="1100">
              <a:solidFill>
                <a:schemeClr val="dk1"/>
              </a:solidFill>
              <a:effectLst/>
              <a:latin typeface="+mn-lt"/>
              <a:ea typeface="+mn-ea"/>
              <a:cs typeface="+mn-cs"/>
            </a:rPr>
            <a:t>取り組む</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mlns:xdr="http://schemas.openxmlformats.org/drawingml/2006/spreadsheetDrawing">
      <xdr:col>61</xdr:col>
      <xdr:colOff>6350</xdr:colOff>
      <xdr:row>54</xdr:row>
      <xdr:rowOff>139700</xdr:rowOff>
    </xdr:from>
    <xdr:ext cx="349250" cy="225425"/>
    <xdr:sp macro="" textlink="">
      <xdr:nvSpPr>
        <xdr:cNvPr id="291" name="テキスト ボックス 290"/>
        <xdr:cNvSpPr txBox="1"/>
      </xdr:nvSpPr>
      <xdr:spPr>
        <a:xfrm>
          <a:off x="11510645" y="93980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2" name="直線コネクタ 291"/>
        <xdr:cNvCxnSpPr/>
      </xdr:nvCxnSpPr>
      <xdr:spPr>
        <a:xfrm>
          <a:off x="11548745" y="1200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1365" cy="258445"/>
    <xdr:sp macro="" textlink="">
      <xdr:nvSpPr>
        <xdr:cNvPr id="293" name="テキスト ボックス 292"/>
        <xdr:cNvSpPr txBox="1"/>
      </xdr:nvSpPr>
      <xdr:spPr>
        <a:xfrm>
          <a:off x="10870565" y="11859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4" name="直線コネクタ 293"/>
        <xdr:cNvCxnSpPr/>
      </xdr:nvCxnSpPr>
      <xdr:spPr>
        <a:xfrm>
          <a:off x="11548745" y="116566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1365" cy="259080"/>
    <xdr:sp macro="" textlink="">
      <xdr:nvSpPr>
        <xdr:cNvPr id="295" name="テキスト ボックス 294"/>
        <xdr:cNvSpPr txBox="1"/>
      </xdr:nvSpPr>
      <xdr:spPr>
        <a:xfrm>
          <a:off x="10870565" y="115144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296" name="直線コネクタ 295"/>
        <xdr:cNvCxnSpPr/>
      </xdr:nvCxnSpPr>
      <xdr:spPr>
        <a:xfrm>
          <a:off x="11548745" y="113118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1365" cy="259080"/>
    <xdr:sp macro="" textlink="">
      <xdr:nvSpPr>
        <xdr:cNvPr id="297" name="テキスト ボックス 296"/>
        <xdr:cNvSpPr txBox="1"/>
      </xdr:nvSpPr>
      <xdr:spPr>
        <a:xfrm>
          <a:off x="10870565" y="11169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298" name="直線コネクタ 297"/>
        <xdr:cNvCxnSpPr/>
      </xdr:nvCxnSpPr>
      <xdr:spPr>
        <a:xfrm>
          <a:off x="11548745" y="109677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1365" cy="259080"/>
    <xdr:sp macro="" textlink="">
      <xdr:nvSpPr>
        <xdr:cNvPr id="299" name="テキスト ボックス 298"/>
        <xdr:cNvSpPr txBox="1"/>
      </xdr:nvSpPr>
      <xdr:spPr>
        <a:xfrm>
          <a:off x="10870565" y="10824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0" name="直線コネクタ 299"/>
        <xdr:cNvCxnSpPr/>
      </xdr:nvCxnSpPr>
      <xdr:spPr>
        <a:xfrm>
          <a:off x="11548745" y="106229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1365" cy="258445"/>
    <xdr:sp macro="" textlink="">
      <xdr:nvSpPr>
        <xdr:cNvPr id="301" name="テキスト ボックス 300"/>
        <xdr:cNvSpPr txBox="1"/>
      </xdr:nvSpPr>
      <xdr:spPr>
        <a:xfrm>
          <a:off x="10870565" y="104806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2" name="直線コネクタ 301"/>
        <xdr:cNvCxnSpPr/>
      </xdr:nvCxnSpPr>
      <xdr:spPr>
        <a:xfrm>
          <a:off x="11548745" y="102781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1365" cy="258445"/>
    <xdr:sp macro="" textlink="">
      <xdr:nvSpPr>
        <xdr:cNvPr id="303" name="テキスト ボックス 302"/>
        <xdr:cNvSpPr txBox="1"/>
      </xdr:nvSpPr>
      <xdr:spPr>
        <a:xfrm>
          <a:off x="10870565" y="101358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4" name="直線コネクタ 303"/>
        <xdr:cNvCxnSpPr/>
      </xdr:nvCxnSpPr>
      <xdr:spPr>
        <a:xfrm>
          <a:off x="11548745" y="99333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1365" cy="258445"/>
    <xdr:sp macro="" textlink="">
      <xdr:nvSpPr>
        <xdr:cNvPr id="305" name="テキスト ボックス 304"/>
        <xdr:cNvSpPr txBox="1"/>
      </xdr:nvSpPr>
      <xdr:spPr>
        <a:xfrm>
          <a:off x="10870565" y="9791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6" name="直線コネクタ 305"/>
        <xdr:cNvCxnSpPr/>
      </xdr:nvCxnSpPr>
      <xdr:spPr>
        <a:xfrm>
          <a:off x="11548745" y="958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7" name="定員管理の状況グラフ枠"/>
        <xdr:cNvSpPr/>
      </xdr:nvSpPr>
      <xdr:spPr>
        <a:xfrm>
          <a:off x="11548745" y="958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89535</xdr:rowOff>
    </xdr:from>
    <xdr:to xmlns:xdr="http://schemas.openxmlformats.org/drawingml/2006/spreadsheetDrawing">
      <xdr:col>81</xdr:col>
      <xdr:colOff>44450</xdr:colOff>
      <xdr:row>66</xdr:row>
      <xdr:rowOff>125730</xdr:rowOff>
    </xdr:to>
    <xdr:cxnSp macro="">
      <xdr:nvCxnSpPr>
        <xdr:cNvPr id="308" name="直線コネクタ 307"/>
        <xdr:cNvCxnSpPr/>
      </xdr:nvCxnSpPr>
      <xdr:spPr>
        <a:xfrm flipV="1">
          <a:off x="15320645" y="10033635"/>
          <a:ext cx="0" cy="1407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97790</xdr:rowOff>
    </xdr:from>
    <xdr:ext cx="761365" cy="258445"/>
    <xdr:sp macro="" textlink="">
      <xdr:nvSpPr>
        <xdr:cNvPr id="309" name="定員管理の状況最小値テキスト"/>
        <xdr:cNvSpPr txBox="1"/>
      </xdr:nvSpPr>
      <xdr:spPr>
        <a:xfrm>
          <a:off x="15409545" y="114134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125730</xdr:rowOff>
    </xdr:from>
    <xdr:to xmlns:xdr="http://schemas.openxmlformats.org/drawingml/2006/spreadsheetDrawing">
      <xdr:col>81</xdr:col>
      <xdr:colOff>133350</xdr:colOff>
      <xdr:row>66</xdr:row>
      <xdr:rowOff>125730</xdr:rowOff>
    </xdr:to>
    <xdr:cxnSp macro="">
      <xdr:nvCxnSpPr>
        <xdr:cNvPr id="310" name="直線コネクタ 309"/>
        <xdr:cNvCxnSpPr/>
      </xdr:nvCxnSpPr>
      <xdr:spPr>
        <a:xfrm>
          <a:off x="15252700" y="114414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4445</xdr:rowOff>
    </xdr:from>
    <xdr:ext cx="761365" cy="259080"/>
    <xdr:sp macro="" textlink="">
      <xdr:nvSpPr>
        <xdr:cNvPr id="311" name="定員管理の状況最大値テキスト"/>
        <xdr:cNvSpPr txBox="1"/>
      </xdr:nvSpPr>
      <xdr:spPr>
        <a:xfrm>
          <a:off x="15409545" y="97770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89535</xdr:rowOff>
    </xdr:from>
    <xdr:to xmlns:xdr="http://schemas.openxmlformats.org/drawingml/2006/spreadsheetDrawing">
      <xdr:col>81</xdr:col>
      <xdr:colOff>133350</xdr:colOff>
      <xdr:row>58</xdr:row>
      <xdr:rowOff>89535</xdr:rowOff>
    </xdr:to>
    <xdr:cxnSp macro="">
      <xdr:nvCxnSpPr>
        <xdr:cNvPr id="312" name="直線コネクタ 311"/>
        <xdr:cNvCxnSpPr/>
      </xdr:nvCxnSpPr>
      <xdr:spPr>
        <a:xfrm>
          <a:off x="15252700" y="100336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45085</xdr:rowOff>
    </xdr:from>
    <xdr:to xmlns:xdr="http://schemas.openxmlformats.org/drawingml/2006/spreadsheetDrawing">
      <xdr:col>81</xdr:col>
      <xdr:colOff>44450</xdr:colOff>
      <xdr:row>60</xdr:row>
      <xdr:rowOff>55880</xdr:rowOff>
    </xdr:to>
    <xdr:cxnSp macro="">
      <xdr:nvCxnSpPr>
        <xdr:cNvPr id="313" name="直線コネクタ 312"/>
        <xdr:cNvCxnSpPr/>
      </xdr:nvCxnSpPr>
      <xdr:spPr>
        <a:xfrm>
          <a:off x="14566265" y="10332085"/>
          <a:ext cx="7543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85090</xdr:rowOff>
    </xdr:from>
    <xdr:ext cx="761365" cy="259080"/>
    <xdr:sp macro="" textlink="">
      <xdr:nvSpPr>
        <xdr:cNvPr id="314" name="定員管理の状況平均値テキスト"/>
        <xdr:cNvSpPr txBox="1"/>
      </xdr:nvSpPr>
      <xdr:spPr>
        <a:xfrm>
          <a:off x="15409545" y="1002919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59</xdr:row>
      <xdr:rowOff>68580</xdr:rowOff>
    </xdr:from>
    <xdr:to xmlns:xdr="http://schemas.openxmlformats.org/drawingml/2006/spreadsheetDrawing">
      <xdr:col>81</xdr:col>
      <xdr:colOff>95250</xdr:colOff>
      <xdr:row>59</xdr:row>
      <xdr:rowOff>170180</xdr:rowOff>
    </xdr:to>
    <xdr:sp macro="" textlink="">
      <xdr:nvSpPr>
        <xdr:cNvPr id="315" name="フローチャート: 判断 314"/>
        <xdr:cNvSpPr/>
      </xdr:nvSpPr>
      <xdr:spPr>
        <a:xfrm>
          <a:off x="15276195" y="101841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60</xdr:row>
      <xdr:rowOff>32385</xdr:rowOff>
    </xdr:from>
    <xdr:to xmlns:xdr="http://schemas.openxmlformats.org/drawingml/2006/spreadsheetDrawing">
      <xdr:col>77</xdr:col>
      <xdr:colOff>44450</xdr:colOff>
      <xdr:row>60</xdr:row>
      <xdr:rowOff>45085</xdr:rowOff>
    </xdr:to>
    <xdr:cxnSp macro="">
      <xdr:nvCxnSpPr>
        <xdr:cNvPr id="316" name="直線コネクタ 315"/>
        <xdr:cNvCxnSpPr/>
      </xdr:nvCxnSpPr>
      <xdr:spPr>
        <a:xfrm>
          <a:off x="13767435" y="10319385"/>
          <a:ext cx="79883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59</xdr:row>
      <xdr:rowOff>71755</xdr:rowOff>
    </xdr:from>
    <xdr:to xmlns:xdr="http://schemas.openxmlformats.org/drawingml/2006/spreadsheetDrawing">
      <xdr:col>77</xdr:col>
      <xdr:colOff>95250</xdr:colOff>
      <xdr:row>60</xdr:row>
      <xdr:rowOff>1905</xdr:rowOff>
    </xdr:to>
    <xdr:sp macro="" textlink="">
      <xdr:nvSpPr>
        <xdr:cNvPr id="317" name="フローチャート: 判断 316"/>
        <xdr:cNvSpPr/>
      </xdr:nvSpPr>
      <xdr:spPr>
        <a:xfrm>
          <a:off x="14521815" y="101873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12065</xdr:rowOff>
    </xdr:from>
    <xdr:ext cx="736600" cy="259080"/>
    <xdr:sp macro="" textlink="">
      <xdr:nvSpPr>
        <xdr:cNvPr id="318" name="テキスト ボックス 317"/>
        <xdr:cNvSpPr txBox="1"/>
      </xdr:nvSpPr>
      <xdr:spPr>
        <a:xfrm>
          <a:off x="14227175" y="9956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12700</xdr:rowOff>
    </xdr:from>
    <xdr:to xmlns:xdr="http://schemas.openxmlformats.org/drawingml/2006/spreadsheetDrawing">
      <xdr:col>72</xdr:col>
      <xdr:colOff>188595</xdr:colOff>
      <xdr:row>60</xdr:row>
      <xdr:rowOff>32385</xdr:rowOff>
    </xdr:to>
    <xdr:cxnSp macro="">
      <xdr:nvCxnSpPr>
        <xdr:cNvPr id="319" name="直線コネクタ 318"/>
        <xdr:cNvCxnSpPr/>
      </xdr:nvCxnSpPr>
      <xdr:spPr>
        <a:xfrm>
          <a:off x="12976860" y="10299700"/>
          <a:ext cx="79057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59</xdr:row>
      <xdr:rowOff>55245</xdr:rowOff>
    </xdr:from>
    <xdr:to xmlns:xdr="http://schemas.openxmlformats.org/drawingml/2006/spreadsheetDrawing">
      <xdr:col>73</xdr:col>
      <xdr:colOff>44450</xdr:colOff>
      <xdr:row>59</xdr:row>
      <xdr:rowOff>156845</xdr:rowOff>
    </xdr:to>
    <xdr:sp macro="" textlink="">
      <xdr:nvSpPr>
        <xdr:cNvPr id="320" name="フローチャート: 判断 319"/>
        <xdr:cNvSpPr/>
      </xdr:nvSpPr>
      <xdr:spPr>
        <a:xfrm>
          <a:off x="13731240" y="1017079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167005</xdr:rowOff>
    </xdr:from>
    <xdr:ext cx="761365" cy="258445"/>
    <xdr:sp macro="" textlink="">
      <xdr:nvSpPr>
        <xdr:cNvPr id="321" name="テキスト ボックス 320"/>
        <xdr:cNvSpPr txBox="1"/>
      </xdr:nvSpPr>
      <xdr:spPr>
        <a:xfrm>
          <a:off x="13421995" y="99396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1270</xdr:rowOff>
    </xdr:from>
    <xdr:to xmlns:xdr="http://schemas.openxmlformats.org/drawingml/2006/spreadsheetDrawing">
      <xdr:col>68</xdr:col>
      <xdr:colOff>152400</xdr:colOff>
      <xdr:row>60</xdr:row>
      <xdr:rowOff>12700</xdr:rowOff>
    </xdr:to>
    <xdr:cxnSp macro="">
      <xdr:nvCxnSpPr>
        <xdr:cNvPr id="322" name="直線コネクタ 321"/>
        <xdr:cNvCxnSpPr/>
      </xdr:nvCxnSpPr>
      <xdr:spPr>
        <a:xfrm>
          <a:off x="12171680" y="10288270"/>
          <a:ext cx="8051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43180</xdr:rowOff>
    </xdr:from>
    <xdr:to xmlns:xdr="http://schemas.openxmlformats.org/drawingml/2006/spreadsheetDrawing">
      <xdr:col>68</xdr:col>
      <xdr:colOff>188595</xdr:colOff>
      <xdr:row>59</xdr:row>
      <xdr:rowOff>144780</xdr:rowOff>
    </xdr:to>
    <xdr:sp macro="" textlink="">
      <xdr:nvSpPr>
        <xdr:cNvPr id="323" name="フローチャート: 判断 322"/>
        <xdr:cNvSpPr/>
      </xdr:nvSpPr>
      <xdr:spPr>
        <a:xfrm>
          <a:off x="12926060" y="10158730"/>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57</xdr:row>
      <xdr:rowOff>154940</xdr:rowOff>
    </xdr:from>
    <xdr:ext cx="762000" cy="258445"/>
    <xdr:sp macro="" textlink="">
      <xdr:nvSpPr>
        <xdr:cNvPr id="324" name="テキスト ボックス 323"/>
        <xdr:cNvSpPr txBox="1"/>
      </xdr:nvSpPr>
      <xdr:spPr>
        <a:xfrm>
          <a:off x="12635865" y="9927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29210</xdr:rowOff>
    </xdr:from>
    <xdr:to xmlns:xdr="http://schemas.openxmlformats.org/drawingml/2006/spreadsheetDrawing">
      <xdr:col>64</xdr:col>
      <xdr:colOff>152400</xdr:colOff>
      <xdr:row>59</xdr:row>
      <xdr:rowOff>130175</xdr:rowOff>
    </xdr:to>
    <xdr:sp macro="" textlink="">
      <xdr:nvSpPr>
        <xdr:cNvPr id="325" name="フローチャート: 判断 324"/>
        <xdr:cNvSpPr/>
      </xdr:nvSpPr>
      <xdr:spPr>
        <a:xfrm>
          <a:off x="12120880" y="101447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140335</xdr:rowOff>
    </xdr:from>
    <xdr:ext cx="762000" cy="259080"/>
    <xdr:sp macro="" textlink="">
      <xdr:nvSpPr>
        <xdr:cNvPr id="326" name="テキスト ボックス 325"/>
        <xdr:cNvSpPr txBox="1"/>
      </xdr:nvSpPr>
      <xdr:spPr>
        <a:xfrm>
          <a:off x="11832590" y="9912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27" name="テキスト ボックス 326"/>
        <xdr:cNvSpPr txBox="1"/>
      </xdr:nvSpPr>
      <xdr:spPr>
        <a:xfrm>
          <a:off x="151257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28" name="テキスト ボックス 327"/>
        <xdr:cNvSpPr txBox="1"/>
      </xdr:nvSpPr>
      <xdr:spPr>
        <a:xfrm>
          <a:off x="1437132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168910</xdr:rowOff>
    </xdr:from>
    <xdr:ext cx="762000" cy="258445"/>
    <xdr:sp macro="" textlink="">
      <xdr:nvSpPr>
        <xdr:cNvPr id="329" name="テキスト ボックス 328"/>
        <xdr:cNvSpPr txBox="1"/>
      </xdr:nvSpPr>
      <xdr:spPr>
        <a:xfrm>
          <a:off x="1357884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1365" cy="258445"/>
    <xdr:sp macro="" textlink="">
      <xdr:nvSpPr>
        <xdr:cNvPr id="330" name="テキスト ボックス 329"/>
        <xdr:cNvSpPr txBox="1"/>
      </xdr:nvSpPr>
      <xdr:spPr>
        <a:xfrm>
          <a:off x="12781915"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1" name="テキスト ボックス 330"/>
        <xdr:cNvSpPr txBox="1"/>
      </xdr:nvSpPr>
      <xdr:spPr>
        <a:xfrm>
          <a:off x="11976735"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60</xdr:row>
      <xdr:rowOff>5080</xdr:rowOff>
    </xdr:from>
    <xdr:to xmlns:xdr="http://schemas.openxmlformats.org/drawingml/2006/spreadsheetDrawing">
      <xdr:col>81</xdr:col>
      <xdr:colOff>95250</xdr:colOff>
      <xdr:row>60</xdr:row>
      <xdr:rowOff>106680</xdr:rowOff>
    </xdr:to>
    <xdr:sp macro="" textlink="">
      <xdr:nvSpPr>
        <xdr:cNvPr id="332" name="楕円 331"/>
        <xdr:cNvSpPr/>
      </xdr:nvSpPr>
      <xdr:spPr>
        <a:xfrm>
          <a:off x="15276195" y="102920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148590</xdr:rowOff>
    </xdr:from>
    <xdr:ext cx="761365" cy="259080"/>
    <xdr:sp macro="" textlink="">
      <xdr:nvSpPr>
        <xdr:cNvPr id="333" name="定員管理の状況該当値テキスト"/>
        <xdr:cNvSpPr txBox="1"/>
      </xdr:nvSpPr>
      <xdr:spPr>
        <a:xfrm>
          <a:off x="15409545" y="10264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59</xdr:row>
      <xdr:rowOff>166370</xdr:rowOff>
    </xdr:from>
    <xdr:to xmlns:xdr="http://schemas.openxmlformats.org/drawingml/2006/spreadsheetDrawing">
      <xdr:col>77</xdr:col>
      <xdr:colOff>95250</xdr:colOff>
      <xdr:row>60</xdr:row>
      <xdr:rowOff>95885</xdr:rowOff>
    </xdr:to>
    <xdr:sp macro="" textlink="">
      <xdr:nvSpPr>
        <xdr:cNvPr id="334" name="楕円 333"/>
        <xdr:cNvSpPr/>
      </xdr:nvSpPr>
      <xdr:spPr>
        <a:xfrm>
          <a:off x="14521815" y="1028192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80645</xdr:rowOff>
    </xdr:from>
    <xdr:ext cx="736600" cy="259080"/>
    <xdr:sp macro="" textlink="">
      <xdr:nvSpPr>
        <xdr:cNvPr id="335" name="テキスト ボックス 334"/>
        <xdr:cNvSpPr txBox="1"/>
      </xdr:nvSpPr>
      <xdr:spPr>
        <a:xfrm>
          <a:off x="14227175" y="10367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153035</xdr:rowOff>
    </xdr:from>
    <xdr:to xmlns:xdr="http://schemas.openxmlformats.org/drawingml/2006/spreadsheetDrawing">
      <xdr:col>73</xdr:col>
      <xdr:colOff>44450</xdr:colOff>
      <xdr:row>60</xdr:row>
      <xdr:rowOff>83185</xdr:rowOff>
    </xdr:to>
    <xdr:sp macro="" textlink="">
      <xdr:nvSpPr>
        <xdr:cNvPr id="336" name="楕円 335"/>
        <xdr:cNvSpPr/>
      </xdr:nvSpPr>
      <xdr:spPr>
        <a:xfrm>
          <a:off x="13731240" y="1026858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67945</xdr:rowOff>
    </xdr:from>
    <xdr:ext cx="761365" cy="258445"/>
    <xdr:sp macro="" textlink="">
      <xdr:nvSpPr>
        <xdr:cNvPr id="337" name="テキスト ボックス 336"/>
        <xdr:cNvSpPr txBox="1"/>
      </xdr:nvSpPr>
      <xdr:spPr>
        <a:xfrm>
          <a:off x="13421995" y="103549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133350</xdr:rowOff>
    </xdr:from>
    <xdr:to xmlns:xdr="http://schemas.openxmlformats.org/drawingml/2006/spreadsheetDrawing">
      <xdr:col>68</xdr:col>
      <xdr:colOff>188595</xdr:colOff>
      <xdr:row>60</xdr:row>
      <xdr:rowOff>63500</xdr:rowOff>
    </xdr:to>
    <xdr:sp macro="" textlink="">
      <xdr:nvSpPr>
        <xdr:cNvPr id="338" name="楕円 337"/>
        <xdr:cNvSpPr/>
      </xdr:nvSpPr>
      <xdr:spPr>
        <a:xfrm>
          <a:off x="12926060" y="10248900"/>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60</xdr:row>
      <xdr:rowOff>48260</xdr:rowOff>
    </xdr:from>
    <xdr:ext cx="762000" cy="259080"/>
    <xdr:sp macro="" textlink="">
      <xdr:nvSpPr>
        <xdr:cNvPr id="339" name="テキスト ボックス 338"/>
        <xdr:cNvSpPr txBox="1"/>
      </xdr:nvSpPr>
      <xdr:spPr>
        <a:xfrm>
          <a:off x="12635865" y="1033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121920</xdr:rowOff>
    </xdr:from>
    <xdr:to xmlns:xdr="http://schemas.openxmlformats.org/drawingml/2006/spreadsheetDrawing">
      <xdr:col>64</xdr:col>
      <xdr:colOff>152400</xdr:colOff>
      <xdr:row>60</xdr:row>
      <xdr:rowOff>52070</xdr:rowOff>
    </xdr:to>
    <xdr:sp macro="" textlink="">
      <xdr:nvSpPr>
        <xdr:cNvPr id="340" name="楕円 339"/>
        <xdr:cNvSpPr/>
      </xdr:nvSpPr>
      <xdr:spPr>
        <a:xfrm>
          <a:off x="1212088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36830</xdr:rowOff>
    </xdr:from>
    <xdr:ext cx="762000" cy="259080"/>
    <xdr:sp macro="" textlink="">
      <xdr:nvSpPr>
        <xdr:cNvPr id="341" name="テキスト ボックス 340"/>
        <xdr:cNvSpPr txBox="1"/>
      </xdr:nvSpPr>
      <xdr:spPr>
        <a:xfrm>
          <a:off x="11832590" y="1032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2" name="正方形/長方形 341"/>
        <xdr:cNvSpPr/>
      </xdr:nvSpPr>
      <xdr:spPr>
        <a:xfrm>
          <a:off x="11548745" y="501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8610"/>
    <xdr:sp macro="" textlink="">
      <xdr:nvSpPr>
        <xdr:cNvPr id="343" name="テキスト ボックス 342"/>
        <xdr:cNvSpPr txBox="1"/>
      </xdr:nvSpPr>
      <xdr:spPr>
        <a:xfrm>
          <a:off x="12313285" y="537845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4" name="テキスト ボックス 343"/>
        <xdr:cNvSpPr txBox="1"/>
      </xdr:nvSpPr>
      <xdr:spPr>
        <a:xfrm>
          <a:off x="13877925"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5" name="正方形/長方形 344"/>
        <xdr:cNvSpPr/>
      </xdr:nvSpPr>
      <xdr:spPr>
        <a:xfrm>
          <a:off x="16189325" y="527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6" name="正方形/長方形 345"/>
        <xdr:cNvSpPr/>
      </xdr:nvSpPr>
      <xdr:spPr>
        <a:xfrm>
          <a:off x="16189325" y="546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7" name="正方形/長方形 346"/>
        <xdr:cNvSpPr/>
      </xdr:nvSpPr>
      <xdr:spPr>
        <a:xfrm>
          <a:off x="17672685"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8" name="正方形/長方形 347"/>
        <xdr:cNvSpPr/>
      </xdr:nvSpPr>
      <xdr:spPr>
        <a:xfrm>
          <a:off x="17672685"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49" name="正方形/長方形 348"/>
        <xdr:cNvSpPr/>
      </xdr:nvSpPr>
      <xdr:spPr>
        <a:xfrm>
          <a:off x="18986500"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0" name="正方形/長方形 349"/>
        <xdr:cNvSpPr/>
      </xdr:nvSpPr>
      <xdr:spPr>
        <a:xfrm>
          <a:off x="18986500"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1" name="正方形/長方形 350"/>
        <xdr:cNvSpPr/>
      </xdr:nvSpPr>
      <xdr:spPr>
        <a:xfrm>
          <a:off x="11548745" y="577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2" name="正方形/長方形 351"/>
        <xdr:cNvSpPr/>
      </xdr:nvSpPr>
      <xdr:spPr>
        <a:xfrm>
          <a:off x="16295370" y="577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3" name="正方形/長方形 352"/>
        <xdr:cNvSpPr/>
      </xdr:nvSpPr>
      <xdr:spPr>
        <a:xfrm>
          <a:off x="16295370" y="577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95250</xdr:rowOff>
    </xdr:from>
    <xdr:to xmlns:xdr="http://schemas.openxmlformats.org/drawingml/2006/spreadsheetDrawing">
      <xdr:col>114</xdr:col>
      <xdr:colOff>114300</xdr:colOff>
      <xdr:row>47</xdr:row>
      <xdr:rowOff>69850</xdr:rowOff>
    </xdr:to>
    <xdr:sp macro="" textlink="" fLocksText="0">
      <xdr:nvSpPr>
        <xdr:cNvPr id="354" name="テキスト ボックス 353"/>
        <xdr:cNvSpPr txBox="1"/>
      </xdr:nvSpPr>
      <xdr:spPr>
        <a:xfrm>
          <a:off x="16407765" y="6096000"/>
          <a:ext cx="52063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本村の公債費は、平成</a:t>
          </a:r>
          <a:r>
            <a:rPr kumimoji="1" lang="en-US" altLang="ja-JP" sz="1000">
              <a:solidFill>
                <a:schemeClr val="dk1"/>
              </a:solidFill>
              <a:effectLst/>
              <a:latin typeface="+mn-lt"/>
              <a:ea typeface="+mn-ea"/>
              <a:cs typeface="+mn-cs"/>
            </a:rPr>
            <a:t>21</a:t>
          </a:r>
          <a:r>
            <a:rPr kumimoji="1" lang="ja-JP" altLang="ja-JP" sz="1000">
              <a:solidFill>
                <a:schemeClr val="dk1"/>
              </a:solidFill>
              <a:effectLst/>
              <a:latin typeface="+mn-lt"/>
              <a:ea typeface="+mn-ea"/>
              <a:cs typeface="+mn-cs"/>
            </a:rPr>
            <a:t>年度をピークに減少しており、現在は類似団体平均よりも低い値を推移している。</a:t>
          </a:r>
          <a:endParaRPr lang="ja-JP" altLang="ja-JP" sz="1100">
            <a:effectLst/>
          </a:endParaRPr>
        </a:p>
        <a:p>
          <a:r>
            <a:rPr kumimoji="1" lang="ja-JP" altLang="ja-JP" sz="1000">
              <a:solidFill>
                <a:schemeClr val="dk1"/>
              </a:solidFill>
              <a:effectLst/>
              <a:latin typeface="+mn-lt"/>
              <a:ea typeface="+mn-ea"/>
              <a:cs typeface="+mn-cs"/>
            </a:rPr>
            <a:t>　しかしながら、近年は、小中学校の校舎統合や単身者用集合住宅の建設、老朽化施設の耐震化・長寿命化改修等を実施した。また、</a:t>
          </a:r>
          <a:r>
            <a:rPr kumimoji="1" lang="ja-JP" altLang="en-US" sz="1000">
              <a:solidFill>
                <a:schemeClr val="dk1"/>
              </a:solidFill>
              <a:effectLst/>
              <a:latin typeface="+mn-lt"/>
              <a:ea typeface="+mn-ea"/>
              <a:cs typeface="+mn-cs"/>
            </a:rPr>
            <a:t>主要</a:t>
          </a:r>
          <a:r>
            <a:rPr kumimoji="1" lang="ja-JP" altLang="ja-JP" sz="1000">
              <a:solidFill>
                <a:schemeClr val="dk1"/>
              </a:solidFill>
              <a:effectLst/>
              <a:latin typeface="+mn-lt"/>
              <a:ea typeface="+mn-ea"/>
              <a:cs typeface="+mn-cs"/>
            </a:rPr>
            <a:t>観光施設の大規模なリニューアル工事</a:t>
          </a:r>
          <a:r>
            <a:rPr kumimoji="1" lang="ja-JP" altLang="en-US" sz="1000">
              <a:solidFill>
                <a:schemeClr val="dk1"/>
              </a:solidFill>
              <a:effectLst/>
              <a:latin typeface="+mn-lt"/>
              <a:ea typeface="+mn-ea"/>
              <a:cs typeface="+mn-cs"/>
            </a:rPr>
            <a:t>や各公共施設の省エネ化改修</a:t>
          </a:r>
          <a:r>
            <a:rPr kumimoji="1" lang="ja-JP" altLang="ja-JP" sz="1000">
              <a:solidFill>
                <a:schemeClr val="dk1"/>
              </a:solidFill>
              <a:effectLst/>
              <a:latin typeface="+mn-lt"/>
              <a:ea typeface="+mn-ea"/>
              <a:cs typeface="+mn-cs"/>
            </a:rPr>
            <a:t>等を</a:t>
          </a:r>
          <a:r>
            <a:rPr kumimoji="1" lang="ja-JP" altLang="en-US" sz="1000">
              <a:solidFill>
                <a:schemeClr val="dk1"/>
              </a:solidFill>
              <a:effectLst/>
              <a:latin typeface="+mn-lt"/>
              <a:ea typeface="+mn-ea"/>
              <a:cs typeface="+mn-cs"/>
            </a:rPr>
            <a:t>実施するため</a:t>
          </a:r>
          <a:r>
            <a:rPr kumimoji="1" lang="ja-JP" altLang="ja-JP" sz="1000">
              <a:solidFill>
                <a:schemeClr val="dk1"/>
              </a:solidFill>
              <a:effectLst/>
              <a:latin typeface="+mn-lt"/>
              <a:ea typeface="+mn-ea"/>
              <a:cs typeface="+mn-cs"/>
            </a:rPr>
            <a:t>、比率は年々上昇する見通しである。</a:t>
          </a:r>
          <a:endParaRPr lang="ja-JP" altLang="ja-JP" sz="11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過疎対策事業債をはじめとした</a:t>
          </a:r>
          <a:r>
            <a:rPr kumimoji="1" lang="ja-JP" altLang="ja-JP" sz="1000">
              <a:solidFill>
                <a:schemeClr val="dk1"/>
              </a:solidFill>
              <a:effectLst/>
              <a:latin typeface="+mn-lt"/>
              <a:ea typeface="+mn-ea"/>
              <a:cs typeface="+mn-cs"/>
            </a:rPr>
            <a:t>交付税算入率の高い起債</a:t>
          </a:r>
          <a:r>
            <a:rPr kumimoji="1" lang="ja-JP" altLang="en-US" sz="1000">
              <a:solidFill>
                <a:schemeClr val="dk1"/>
              </a:solidFill>
              <a:effectLst/>
              <a:latin typeface="+mn-lt"/>
              <a:ea typeface="+mn-ea"/>
              <a:cs typeface="+mn-cs"/>
            </a:rPr>
            <a:t>を</a:t>
          </a:r>
          <a:r>
            <a:rPr kumimoji="1" lang="ja-JP" altLang="ja-JP" sz="1000">
              <a:solidFill>
                <a:schemeClr val="dk1"/>
              </a:solidFill>
              <a:effectLst/>
              <a:latin typeface="+mn-lt"/>
              <a:ea typeface="+mn-ea"/>
              <a:cs typeface="+mn-cs"/>
            </a:rPr>
            <a:t>発行</a:t>
          </a:r>
          <a:r>
            <a:rPr kumimoji="1" lang="ja-JP" altLang="en-US" sz="1000">
              <a:solidFill>
                <a:schemeClr val="dk1"/>
              </a:solidFill>
              <a:effectLst/>
              <a:latin typeface="+mn-lt"/>
              <a:ea typeface="+mn-ea"/>
              <a:cs typeface="+mn-cs"/>
            </a:rPr>
            <a:t>し</a:t>
          </a:r>
          <a:r>
            <a:rPr kumimoji="1" lang="ja-JP" altLang="ja-JP" sz="1000">
              <a:solidFill>
                <a:schemeClr val="dk1"/>
              </a:solidFill>
              <a:effectLst/>
              <a:latin typeface="+mn-lt"/>
              <a:ea typeface="+mn-ea"/>
              <a:cs typeface="+mn-cs"/>
            </a:rPr>
            <a:t>ているが、起債に大きく頼りすぎることのない財政運営に努める。</a:t>
          </a:r>
          <a:endParaRPr lang="ja-JP" altLang="ja-JP" sz="1100">
            <a:effectLst/>
          </a:endParaRPr>
        </a:p>
      </xdr:txBody>
    </xdr:sp>
    <xdr:clientData/>
  </xdr:twoCellAnchor>
  <xdr:oneCellAnchor>
    <xdr:from xmlns:xdr="http://schemas.openxmlformats.org/drawingml/2006/spreadsheetDrawing">
      <xdr:col>61</xdr:col>
      <xdr:colOff>6350</xdr:colOff>
      <xdr:row>32</xdr:row>
      <xdr:rowOff>101600</xdr:rowOff>
    </xdr:from>
    <xdr:ext cx="297815" cy="224790"/>
    <xdr:sp macro="" textlink="">
      <xdr:nvSpPr>
        <xdr:cNvPr id="355" name="テキスト ボックス 354"/>
        <xdr:cNvSpPr txBox="1"/>
      </xdr:nvSpPr>
      <xdr:spPr>
        <a:xfrm>
          <a:off x="11510645" y="55880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6" name="直線コネクタ 355"/>
        <xdr:cNvCxnSpPr/>
      </xdr:nvCxnSpPr>
      <xdr:spPr>
        <a:xfrm>
          <a:off x="11548745" y="819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1365" cy="259080"/>
    <xdr:sp macro="" textlink="">
      <xdr:nvSpPr>
        <xdr:cNvPr id="357" name="テキスト ボックス 356"/>
        <xdr:cNvSpPr txBox="1"/>
      </xdr:nvSpPr>
      <xdr:spPr>
        <a:xfrm>
          <a:off x="10870565" y="804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58" name="直線コネクタ 357"/>
        <xdr:cNvCxnSpPr/>
      </xdr:nvCxnSpPr>
      <xdr:spPr>
        <a:xfrm>
          <a:off x="11548745" y="77901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1365" cy="259080"/>
    <xdr:sp macro="" textlink="">
      <xdr:nvSpPr>
        <xdr:cNvPr id="359" name="テキスト ボックス 358"/>
        <xdr:cNvSpPr txBox="1"/>
      </xdr:nvSpPr>
      <xdr:spPr>
        <a:xfrm>
          <a:off x="10870565" y="76473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0" name="直線コネクタ 359"/>
        <xdr:cNvCxnSpPr/>
      </xdr:nvCxnSpPr>
      <xdr:spPr>
        <a:xfrm>
          <a:off x="11548745" y="73869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1365" cy="258445"/>
    <xdr:sp macro="" textlink="">
      <xdr:nvSpPr>
        <xdr:cNvPr id="361" name="テキスト ボックス 360"/>
        <xdr:cNvSpPr txBox="1"/>
      </xdr:nvSpPr>
      <xdr:spPr>
        <a:xfrm>
          <a:off x="10870565" y="72447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2" name="直線コネクタ 361"/>
        <xdr:cNvCxnSpPr/>
      </xdr:nvCxnSpPr>
      <xdr:spPr>
        <a:xfrm>
          <a:off x="11548745" y="6985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1365" cy="258445"/>
    <xdr:sp macro="" textlink="">
      <xdr:nvSpPr>
        <xdr:cNvPr id="363" name="テキスト ボックス 362"/>
        <xdr:cNvSpPr txBox="1"/>
      </xdr:nvSpPr>
      <xdr:spPr>
        <a:xfrm>
          <a:off x="10870565" y="6842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4" name="直線コネクタ 363"/>
        <xdr:cNvCxnSpPr/>
      </xdr:nvCxnSpPr>
      <xdr:spPr>
        <a:xfrm>
          <a:off x="11548745" y="65830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1365" cy="258445"/>
    <xdr:sp macro="" textlink="">
      <xdr:nvSpPr>
        <xdr:cNvPr id="365" name="テキスト ボックス 364"/>
        <xdr:cNvSpPr txBox="1"/>
      </xdr:nvSpPr>
      <xdr:spPr>
        <a:xfrm>
          <a:off x="10870565" y="6441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6" name="直線コネクタ 365"/>
        <xdr:cNvCxnSpPr/>
      </xdr:nvCxnSpPr>
      <xdr:spPr>
        <a:xfrm>
          <a:off x="11548745" y="61804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7" name="直線コネクタ 366"/>
        <xdr:cNvCxnSpPr/>
      </xdr:nvCxnSpPr>
      <xdr:spPr>
        <a:xfrm>
          <a:off x="11548745" y="577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8" name="公債費負担の状況グラフ枠"/>
        <xdr:cNvSpPr/>
      </xdr:nvSpPr>
      <xdr:spPr>
        <a:xfrm>
          <a:off x="11548745" y="577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104775</xdr:rowOff>
    </xdr:from>
    <xdr:to xmlns:xdr="http://schemas.openxmlformats.org/drawingml/2006/spreadsheetDrawing">
      <xdr:col>81</xdr:col>
      <xdr:colOff>44450</xdr:colOff>
      <xdr:row>45</xdr:row>
      <xdr:rowOff>122555</xdr:rowOff>
    </xdr:to>
    <xdr:cxnSp macro="">
      <xdr:nvCxnSpPr>
        <xdr:cNvPr id="369" name="直線コネクタ 368"/>
        <xdr:cNvCxnSpPr/>
      </xdr:nvCxnSpPr>
      <xdr:spPr>
        <a:xfrm flipV="1">
          <a:off x="15320645" y="6276975"/>
          <a:ext cx="0" cy="1560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94615</xdr:rowOff>
    </xdr:from>
    <xdr:ext cx="761365" cy="259080"/>
    <xdr:sp macro="" textlink="">
      <xdr:nvSpPr>
        <xdr:cNvPr id="370" name="公債費負担の状況最小値テキスト"/>
        <xdr:cNvSpPr txBox="1"/>
      </xdr:nvSpPr>
      <xdr:spPr>
        <a:xfrm>
          <a:off x="15409545" y="78098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122555</xdr:rowOff>
    </xdr:from>
    <xdr:to xmlns:xdr="http://schemas.openxmlformats.org/drawingml/2006/spreadsheetDrawing">
      <xdr:col>81</xdr:col>
      <xdr:colOff>133350</xdr:colOff>
      <xdr:row>45</xdr:row>
      <xdr:rowOff>122555</xdr:rowOff>
    </xdr:to>
    <xdr:cxnSp macro="">
      <xdr:nvCxnSpPr>
        <xdr:cNvPr id="371" name="直線コネクタ 370"/>
        <xdr:cNvCxnSpPr/>
      </xdr:nvCxnSpPr>
      <xdr:spPr>
        <a:xfrm>
          <a:off x="15252700" y="78378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19685</xdr:rowOff>
    </xdr:from>
    <xdr:ext cx="761365" cy="258445"/>
    <xdr:sp macro="" textlink="">
      <xdr:nvSpPr>
        <xdr:cNvPr id="372" name="公債費負担の状況最大値テキスト"/>
        <xdr:cNvSpPr txBox="1"/>
      </xdr:nvSpPr>
      <xdr:spPr>
        <a:xfrm>
          <a:off x="15409545" y="60204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104775</xdr:rowOff>
    </xdr:from>
    <xdr:to xmlns:xdr="http://schemas.openxmlformats.org/drawingml/2006/spreadsheetDrawing">
      <xdr:col>81</xdr:col>
      <xdr:colOff>133350</xdr:colOff>
      <xdr:row>36</xdr:row>
      <xdr:rowOff>104775</xdr:rowOff>
    </xdr:to>
    <xdr:cxnSp macro="">
      <xdr:nvCxnSpPr>
        <xdr:cNvPr id="373" name="直線コネクタ 372"/>
        <xdr:cNvCxnSpPr/>
      </xdr:nvCxnSpPr>
      <xdr:spPr>
        <a:xfrm>
          <a:off x="15252700" y="62769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70485</xdr:rowOff>
    </xdr:from>
    <xdr:to xmlns:xdr="http://schemas.openxmlformats.org/drawingml/2006/spreadsheetDrawing">
      <xdr:col>81</xdr:col>
      <xdr:colOff>44450</xdr:colOff>
      <xdr:row>40</xdr:row>
      <xdr:rowOff>159385</xdr:rowOff>
    </xdr:to>
    <xdr:cxnSp macro="">
      <xdr:nvCxnSpPr>
        <xdr:cNvPr id="374" name="直線コネクタ 373"/>
        <xdr:cNvCxnSpPr/>
      </xdr:nvCxnSpPr>
      <xdr:spPr>
        <a:xfrm>
          <a:off x="14566265" y="6928485"/>
          <a:ext cx="75438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61595</xdr:rowOff>
    </xdr:from>
    <xdr:ext cx="761365" cy="259080"/>
    <xdr:sp macro="" textlink="">
      <xdr:nvSpPr>
        <xdr:cNvPr id="375" name="公債費負担の状況平均値テキスト"/>
        <xdr:cNvSpPr txBox="1"/>
      </xdr:nvSpPr>
      <xdr:spPr>
        <a:xfrm>
          <a:off x="15409545" y="709104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41</xdr:row>
      <xdr:rowOff>89535</xdr:rowOff>
    </xdr:from>
    <xdr:to xmlns:xdr="http://schemas.openxmlformats.org/drawingml/2006/spreadsheetDrawing">
      <xdr:col>81</xdr:col>
      <xdr:colOff>95250</xdr:colOff>
      <xdr:row>42</xdr:row>
      <xdr:rowOff>19685</xdr:rowOff>
    </xdr:to>
    <xdr:sp macro="" textlink="">
      <xdr:nvSpPr>
        <xdr:cNvPr id="376" name="フローチャート: 判断 375"/>
        <xdr:cNvSpPr/>
      </xdr:nvSpPr>
      <xdr:spPr>
        <a:xfrm>
          <a:off x="15276195" y="71189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40</xdr:row>
      <xdr:rowOff>46355</xdr:rowOff>
    </xdr:from>
    <xdr:to xmlns:xdr="http://schemas.openxmlformats.org/drawingml/2006/spreadsheetDrawing">
      <xdr:col>77</xdr:col>
      <xdr:colOff>44450</xdr:colOff>
      <xdr:row>40</xdr:row>
      <xdr:rowOff>70485</xdr:rowOff>
    </xdr:to>
    <xdr:cxnSp macro="">
      <xdr:nvCxnSpPr>
        <xdr:cNvPr id="377" name="直線コネクタ 376"/>
        <xdr:cNvCxnSpPr/>
      </xdr:nvCxnSpPr>
      <xdr:spPr>
        <a:xfrm>
          <a:off x="13767435" y="6904355"/>
          <a:ext cx="79883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41</xdr:row>
      <xdr:rowOff>81915</xdr:rowOff>
    </xdr:from>
    <xdr:to xmlns:xdr="http://schemas.openxmlformats.org/drawingml/2006/spreadsheetDrawing">
      <xdr:col>77</xdr:col>
      <xdr:colOff>95250</xdr:colOff>
      <xdr:row>42</xdr:row>
      <xdr:rowOff>12065</xdr:rowOff>
    </xdr:to>
    <xdr:sp macro="" textlink="">
      <xdr:nvSpPr>
        <xdr:cNvPr id="378" name="フローチャート: 判断 377"/>
        <xdr:cNvSpPr/>
      </xdr:nvSpPr>
      <xdr:spPr>
        <a:xfrm>
          <a:off x="14521815" y="71113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168275</xdr:rowOff>
    </xdr:from>
    <xdr:ext cx="736600" cy="258445"/>
    <xdr:sp macro="" textlink="">
      <xdr:nvSpPr>
        <xdr:cNvPr id="379" name="テキスト ボックス 378"/>
        <xdr:cNvSpPr txBox="1"/>
      </xdr:nvSpPr>
      <xdr:spPr>
        <a:xfrm>
          <a:off x="14227175" y="71977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22225</xdr:rowOff>
    </xdr:from>
    <xdr:to xmlns:xdr="http://schemas.openxmlformats.org/drawingml/2006/spreadsheetDrawing">
      <xdr:col>72</xdr:col>
      <xdr:colOff>188595</xdr:colOff>
      <xdr:row>40</xdr:row>
      <xdr:rowOff>46355</xdr:rowOff>
    </xdr:to>
    <xdr:cxnSp macro="">
      <xdr:nvCxnSpPr>
        <xdr:cNvPr id="380" name="直線コネクタ 379"/>
        <xdr:cNvCxnSpPr/>
      </xdr:nvCxnSpPr>
      <xdr:spPr>
        <a:xfrm>
          <a:off x="12976860" y="6880225"/>
          <a:ext cx="79057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49530</xdr:rowOff>
    </xdr:from>
    <xdr:to xmlns:xdr="http://schemas.openxmlformats.org/drawingml/2006/spreadsheetDrawing">
      <xdr:col>73</xdr:col>
      <xdr:colOff>44450</xdr:colOff>
      <xdr:row>41</xdr:row>
      <xdr:rowOff>151130</xdr:rowOff>
    </xdr:to>
    <xdr:sp macro="" textlink="">
      <xdr:nvSpPr>
        <xdr:cNvPr id="381" name="フローチャート: 判断 380"/>
        <xdr:cNvSpPr/>
      </xdr:nvSpPr>
      <xdr:spPr>
        <a:xfrm>
          <a:off x="13731240" y="707898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135890</xdr:rowOff>
    </xdr:from>
    <xdr:ext cx="761365" cy="259080"/>
    <xdr:sp macro="" textlink="">
      <xdr:nvSpPr>
        <xdr:cNvPr id="382" name="テキスト ボックス 381"/>
        <xdr:cNvSpPr txBox="1"/>
      </xdr:nvSpPr>
      <xdr:spPr>
        <a:xfrm>
          <a:off x="13421995" y="7165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22225</xdr:rowOff>
    </xdr:from>
    <xdr:to xmlns:xdr="http://schemas.openxmlformats.org/drawingml/2006/spreadsheetDrawing">
      <xdr:col>68</xdr:col>
      <xdr:colOff>152400</xdr:colOff>
      <xdr:row>40</xdr:row>
      <xdr:rowOff>70485</xdr:rowOff>
    </xdr:to>
    <xdr:cxnSp macro="">
      <xdr:nvCxnSpPr>
        <xdr:cNvPr id="383" name="直線コネクタ 382"/>
        <xdr:cNvCxnSpPr/>
      </xdr:nvCxnSpPr>
      <xdr:spPr>
        <a:xfrm flipV="1">
          <a:off x="12171680" y="6880225"/>
          <a:ext cx="80518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33655</xdr:rowOff>
    </xdr:from>
    <xdr:to xmlns:xdr="http://schemas.openxmlformats.org/drawingml/2006/spreadsheetDrawing">
      <xdr:col>68</xdr:col>
      <xdr:colOff>188595</xdr:colOff>
      <xdr:row>41</xdr:row>
      <xdr:rowOff>135255</xdr:rowOff>
    </xdr:to>
    <xdr:sp macro="" textlink="">
      <xdr:nvSpPr>
        <xdr:cNvPr id="384" name="フローチャート: 判断 383"/>
        <xdr:cNvSpPr/>
      </xdr:nvSpPr>
      <xdr:spPr>
        <a:xfrm>
          <a:off x="12926060" y="7063105"/>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41</xdr:row>
      <xdr:rowOff>120650</xdr:rowOff>
    </xdr:from>
    <xdr:ext cx="762000" cy="258445"/>
    <xdr:sp macro="" textlink="">
      <xdr:nvSpPr>
        <xdr:cNvPr id="385" name="テキスト ボックス 384"/>
        <xdr:cNvSpPr txBox="1"/>
      </xdr:nvSpPr>
      <xdr:spPr>
        <a:xfrm>
          <a:off x="12635865" y="71501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97790</xdr:rowOff>
    </xdr:from>
    <xdr:to xmlns:xdr="http://schemas.openxmlformats.org/drawingml/2006/spreadsheetDrawing">
      <xdr:col>64</xdr:col>
      <xdr:colOff>152400</xdr:colOff>
      <xdr:row>42</xdr:row>
      <xdr:rowOff>27940</xdr:rowOff>
    </xdr:to>
    <xdr:sp macro="" textlink="">
      <xdr:nvSpPr>
        <xdr:cNvPr id="386" name="フローチャート: 判断 385"/>
        <xdr:cNvSpPr/>
      </xdr:nvSpPr>
      <xdr:spPr>
        <a:xfrm>
          <a:off x="1212088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12700</xdr:rowOff>
    </xdr:from>
    <xdr:ext cx="762000" cy="259080"/>
    <xdr:sp macro="" textlink="">
      <xdr:nvSpPr>
        <xdr:cNvPr id="387" name="テキスト ボックス 386"/>
        <xdr:cNvSpPr txBox="1"/>
      </xdr:nvSpPr>
      <xdr:spPr>
        <a:xfrm>
          <a:off x="1183259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8" name="テキスト ボックス 387"/>
        <xdr:cNvSpPr txBox="1"/>
      </xdr:nvSpPr>
      <xdr:spPr>
        <a:xfrm>
          <a:off x="151257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89" name="テキスト ボックス 388"/>
        <xdr:cNvSpPr txBox="1"/>
      </xdr:nvSpPr>
      <xdr:spPr>
        <a:xfrm>
          <a:off x="1437132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130810</xdr:rowOff>
    </xdr:from>
    <xdr:ext cx="762000" cy="259080"/>
    <xdr:sp macro="" textlink="">
      <xdr:nvSpPr>
        <xdr:cNvPr id="390" name="テキスト ボックス 389"/>
        <xdr:cNvSpPr txBox="1"/>
      </xdr:nvSpPr>
      <xdr:spPr>
        <a:xfrm>
          <a:off x="1357884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1365" cy="259080"/>
    <xdr:sp macro="" textlink="">
      <xdr:nvSpPr>
        <xdr:cNvPr id="391" name="テキスト ボックス 390"/>
        <xdr:cNvSpPr txBox="1"/>
      </xdr:nvSpPr>
      <xdr:spPr>
        <a:xfrm>
          <a:off x="12781915"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2" name="テキスト ボックス 391"/>
        <xdr:cNvSpPr txBox="1"/>
      </xdr:nvSpPr>
      <xdr:spPr>
        <a:xfrm>
          <a:off x="11976735"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109220</xdr:rowOff>
    </xdr:from>
    <xdr:to xmlns:xdr="http://schemas.openxmlformats.org/drawingml/2006/spreadsheetDrawing">
      <xdr:col>81</xdr:col>
      <xdr:colOff>95250</xdr:colOff>
      <xdr:row>41</xdr:row>
      <xdr:rowOff>38735</xdr:rowOff>
    </xdr:to>
    <xdr:sp macro="" textlink="">
      <xdr:nvSpPr>
        <xdr:cNvPr id="393" name="楕円 392"/>
        <xdr:cNvSpPr/>
      </xdr:nvSpPr>
      <xdr:spPr>
        <a:xfrm>
          <a:off x="15276195" y="696722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125095</xdr:rowOff>
    </xdr:from>
    <xdr:ext cx="761365" cy="258445"/>
    <xdr:sp macro="" textlink="">
      <xdr:nvSpPr>
        <xdr:cNvPr id="394" name="公債費負担の状況該当値テキスト"/>
        <xdr:cNvSpPr txBox="1"/>
      </xdr:nvSpPr>
      <xdr:spPr>
        <a:xfrm>
          <a:off x="15409545" y="6811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40</xdr:row>
      <xdr:rowOff>19685</xdr:rowOff>
    </xdr:from>
    <xdr:to xmlns:xdr="http://schemas.openxmlformats.org/drawingml/2006/spreadsheetDrawing">
      <xdr:col>77</xdr:col>
      <xdr:colOff>95250</xdr:colOff>
      <xdr:row>40</xdr:row>
      <xdr:rowOff>121285</xdr:rowOff>
    </xdr:to>
    <xdr:sp macro="" textlink="">
      <xdr:nvSpPr>
        <xdr:cNvPr id="395" name="楕円 394"/>
        <xdr:cNvSpPr/>
      </xdr:nvSpPr>
      <xdr:spPr>
        <a:xfrm>
          <a:off x="14521815" y="68776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132080</xdr:rowOff>
    </xdr:from>
    <xdr:ext cx="736600" cy="258445"/>
    <xdr:sp macro="" textlink="">
      <xdr:nvSpPr>
        <xdr:cNvPr id="396" name="テキスト ボックス 395"/>
        <xdr:cNvSpPr txBox="1"/>
      </xdr:nvSpPr>
      <xdr:spPr>
        <a:xfrm>
          <a:off x="14227175" y="66471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167005</xdr:rowOff>
    </xdr:from>
    <xdr:to xmlns:xdr="http://schemas.openxmlformats.org/drawingml/2006/spreadsheetDrawing">
      <xdr:col>73</xdr:col>
      <xdr:colOff>44450</xdr:colOff>
      <xdr:row>40</xdr:row>
      <xdr:rowOff>97790</xdr:rowOff>
    </xdr:to>
    <xdr:sp macro="" textlink="">
      <xdr:nvSpPr>
        <xdr:cNvPr id="397" name="楕円 396"/>
        <xdr:cNvSpPr/>
      </xdr:nvSpPr>
      <xdr:spPr>
        <a:xfrm>
          <a:off x="13731240" y="6853555"/>
          <a:ext cx="8064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107315</xdr:rowOff>
    </xdr:from>
    <xdr:ext cx="761365" cy="259080"/>
    <xdr:sp macro="" textlink="">
      <xdr:nvSpPr>
        <xdr:cNvPr id="398" name="テキスト ボックス 397"/>
        <xdr:cNvSpPr txBox="1"/>
      </xdr:nvSpPr>
      <xdr:spPr>
        <a:xfrm>
          <a:off x="13421995" y="6622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143510</xdr:rowOff>
    </xdr:from>
    <xdr:to xmlns:xdr="http://schemas.openxmlformats.org/drawingml/2006/spreadsheetDrawing">
      <xdr:col>68</xdr:col>
      <xdr:colOff>188595</xdr:colOff>
      <xdr:row>40</xdr:row>
      <xdr:rowOff>73025</xdr:rowOff>
    </xdr:to>
    <xdr:sp macro="" textlink="">
      <xdr:nvSpPr>
        <xdr:cNvPr id="399" name="楕円 398"/>
        <xdr:cNvSpPr/>
      </xdr:nvSpPr>
      <xdr:spPr>
        <a:xfrm>
          <a:off x="12926060" y="6830060"/>
          <a:ext cx="8699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38</xdr:row>
      <xdr:rowOff>83185</xdr:rowOff>
    </xdr:from>
    <xdr:ext cx="762000" cy="259080"/>
    <xdr:sp macro="" textlink="">
      <xdr:nvSpPr>
        <xdr:cNvPr id="400" name="テキスト ボックス 399"/>
        <xdr:cNvSpPr txBox="1"/>
      </xdr:nvSpPr>
      <xdr:spPr>
        <a:xfrm>
          <a:off x="12635865" y="6598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19685</xdr:rowOff>
    </xdr:from>
    <xdr:to xmlns:xdr="http://schemas.openxmlformats.org/drawingml/2006/spreadsheetDrawing">
      <xdr:col>64</xdr:col>
      <xdr:colOff>152400</xdr:colOff>
      <xdr:row>40</xdr:row>
      <xdr:rowOff>121285</xdr:rowOff>
    </xdr:to>
    <xdr:sp macro="" textlink="">
      <xdr:nvSpPr>
        <xdr:cNvPr id="401" name="楕円 400"/>
        <xdr:cNvSpPr/>
      </xdr:nvSpPr>
      <xdr:spPr>
        <a:xfrm>
          <a:off x="1212088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132080</xdr:rowOff>
    </xdr:from>
    <xdr:ext cx="762000" cy="258445"/>
    <xdr:sp macro="" textlink="">
      <xdr:nvSpPr>
        <xdr:cNvPr id="402" name="テキスト ボックス 401"/>
        <xdr:cNvSpPr txBox="1"/>
      </xdr:nvSpPr>
      <xdr:spPr>
        <a:xfrm>
          <a:off x="11832590" y="6647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3" name="正方形/長方形 402"/>
        <xdr:cNvSpPr/>
      </xdr:nvSpPr>
      <xdr:spPr>
        <a:xfrm>
          <a:off x="11548745" y="120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275" cy="309245"/>
    <xdr:sp macro="" textlink="">
      <xdr:nvSpPr>
        <xdr:cNvPr id="404" name="テキスト ボックス 403"/>
        <xdr:cNvSpPr txBox="1"/>
      </xdr:nvSpPr>
      <xdr:spPr>
        <a:xfrm>
          <a:off x="12396470" y="156845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05" name="テキスト ボックス 404"/>
        <xdr:cNvSpPr txBox="1"/>
      </xdr:nvSpPr>
      <xdr:spPr>
        <a:xfrm>
          <a:off x="13794740"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6" name="正方形/長方形 405"/>
        <xdr:cNvSpPr/>
      </xdr:nvSpPr>
      <xdr:spPr>
        <a:xfrm>
          <a:off x="16189325" y="146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7" name="正方形/長方形 406"/>
        <xdr:cNvSpPr/>
      </xdr:nvSpPr>
      <xdr:spPr>
        <a:xfrm>
          <a:off x="16189325" y="165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8" name="正方形/長方形 407"/>
        <xdr:cNvSpPr/>
      </xdr:nvSpPr>
      <xdr:spPr>
        <a:xfrm>
          <a:off x="17672685" y="146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09" name="正方形/長方形 408"/>
        <xdr:cNvSpPr/>
      </xdr:nvSpPr>
      <xdr:spPr>
        <a:xfrm>
          <a:off x="17672685" y="165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0" name="正方形/長方形 409"/>
        <xdr:cNvSpPr/>
      </xdr:nvSpPr>
      <xdr:spPr>
        <a:xfrm>
          <a:off x="18986500" y="146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1" name="正方形/長方形 410"/>
        <xdr:cNvSpPr/>
      </xdr:nvSpPr>
      <xdr:spPr>
        <a:xfrm>
          <a:off x="18986500" y="165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2" name="正方形/長方形 411"/>
        <xdr:cNvSpPr/>
      </xdr:nvSpPr>
      <xdr:spPr>
        <a:xfrm>
          <a:off x="11548745" y="196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3" name="正方形/長方形 412"/>
        <xdr:cNvSpPr/>
      </xdr:nvSpPr>
      <xdr:spPr>
        <a:xfrm>
          <a:off x="16295370" y="196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4" name="正方形/長方形 413"/>
        <xdr:cNvSpPr/>
      </xdr:nvSpPr>
      <xdr:spPr>
        <a:xfrm>
          <a:off x="16295370" y="196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57150</xdr:rowOff>
    </xdr:from>
    <xdr:to xmlns:xdr="http://schemas.openxmlformats.org/drawingml/2006/spreadsheetDrawing">
      <xdr:col>114</xdr:col>
      <xdr:colOff>114300</xdr:colOff>
      <xdr:row>25</xdr:row>
      <xdr:rowOff>31750</xdr:rowOff>
    </xdr:to>
    <xdr:sp macro="" textlink="" fLocksText="0">
      <xdr:nvSpPr>
        <xdr:cNvPr id="415" name="テキスト ボックス 414"/>
        <xdr:cNvSpPr txBox="1"/>
      </xdr:nvSpPr>
      <xdr:spPr>
        <a:xfrm>
          <a:off x="16407765" y="2286000"/>
          <a:ext cx="52063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将来負担額より</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充当可能財源等が上回る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、将来負担比率は負の値となっている。</a:t>
          </a:r>
          <a:endParaRPr lang="ja-JP" altLang="ja-JP" sz="1400">
            <a:effectLst/>
          </a:endParaRPr>
        </a:p>
        <a:p>
          <a:r>
            <a:rPr kumimoji="1" lang="ja-JP" altLang="ja-JP" sz="1100">
              <a:solidFill>
                <a:schemeClr val="dk1"/>
              </a:solidFill>
              <a:effectLst/>
              <a:latin typeface="+mn-lt"/>
              <a:ea typeface="+mn-ea"/>
              <a:cs typeface="+mn-cs"/>
            </a:rPr>
            <a:t>　現状は、充当可能財源である基金が潤沢であるが、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年度から主要</a:t>
          </a:r>
          <a:r>
            <a:rPr kumimoji="1" lang="ja-JP" altLang="ja-JP" sz="1100">
              <a:solidFill>
                <a:schemeClr val="dk1"/>
              </a:solidFill>
              <a:effectLst/>
              <a:latin typeface="+mn-lt"/>
              <a:ea typeface="+mn-ea"/>
              <a:cs typeface="+mn-cs"/>
            </a:rPr>
            <a:t>観光施設の大規模リニューアル</a:t>
          </a:r>
          <a:r>
            <a:rPr kumimoji="1" lang="ja-JP" altLang="en-US" sz="1100">
              <a:solidFill>
                <a:schemeClr val="dk1"/>
              </a:solidFill>
              <a:effectLst/>
              <a:latin typeface="+mn-lt"/>
              <a:ea typeface="+mn-ea"/>
              <a:cs typeface="+mn-cs"/>
            </a:rPr>
            <a:t>工事が始まり、</a:t>
          </a:r>
          <a:r>
            <a:rPr kumimoji="1" lang="ja-JP" altLang="ja-JP" sz="1100">
              <a:solidFill>
                <a:schemeClr val="dk1"/>
              </a:solidFill>
              <a:effectLst/>
              <a:latin typeface="+mn-lt"/>
              <a:ea typeface="+mn-ea"/>
              <a:cs typeface="+mn-cs"/>
            </a:rPr>
            <a:t>各</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施設の省エネ化改修</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順次</a:t>
          </a:r>
          <a:r>
            <a:rPr kumimoji="1" lang="ja-JP" altLang="en-US" sz="1100">
              <a:solidFill>
                <a:schemeClr val="dk1"/>
              </a:solidFill>
              <a:effectLst/>
              <a:latin typeface="+mn-lt"/>
              <a:ea typeface="+mn-ea"/>
              <a:cs typeface="+mn-cs"/>
            </a:rPr>
            <a:t>実施していく</a:t>
          </a:r>
          <a:r>
            <a:rPr kumimoji="1" lang="ja-JP" altLang="ja-JP" sz="1100">
              <a:solidFill>
                <a:schemeClr val="dk1"/>
              </a:solidFill>
              <a:effectLst/>
              <a:latin typeface="+mn-lt"/>
              <a:ea typeface="+mn-ea"/>
              <a:cs typeface="+mn-cs"/>
            </a:rPr>
            <a:t>ため、地方債残高は増加する見込みである。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中長期的</a:t>
          </a:r>
          <a:r>
            <a:rPr kumimoji="1" lang="ja-JP" altLang="en-US" sz="1100">
              <a:solidFill>
                <a:schemeClr val="dk1"/>
              </a:solidFill>
              <a:effectLst/>
              <a:latin typeface="+mn-lt"/>
              <a:ea typeface="+mn-ea"/>
              <a:cs typeface="+mn-cs"/>
            </a:rPr>
            <a:t>な視点に立って</a:t>
          </a:r>
          <a:r>
            <a:rPr kumimoji="1" lang="ja-JP" altLang="ja-JP" sz="1100">
              <a:solidFill>
                <a:schemeClr val="dk1"/>
              </a:solidFill>
              <a:effectLst/>
              <a:latin typeface="+mn-lt"/>
              <a:ea typeface="+mn-ea"/>
              <a:cs typeface="+mn-cs"/>
            </a:rPr>
            <a:t>計画的</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実施</a:t>
          </a:r>
          <a:r>
            <a:rPr kumimoji="1" lang="ja-JP" altLang="en-US" sz="1100">
              <a:solidFill>
                <a:schemeClr val="dk1"/>
              </a:solidFill>
              <a:effectLst/>
              <a:latin typeface="+mn-lt"/>
              <a:ea typeface="+mn-ea"/>
              <a:cs typeface="+mn-cs"/>
            </a:rPr>
            <a:t>することで適正化を図り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健全な</a:t>
          </a:r>
          <a:r>
            <a:rPr kumimoji="1" lang="ja-JP" altLang="ja-JP" sz="1100">
              <a:solidFill>
                <a:schemeClr val="dk1"/>
              </a:solidFill>
              <a:effectLst/>
              <a:latin typeface="+mn-lt"/>
              <a:ea typeface="+mn-ea"/>
              <a:cs typeface="+mn-cs"/>
            </a:rPr>
            <a:t>財政</a:t>
          </a:r>
          <a:r>
            <a:rPr kumimoji="1" lang="ja-JP" altLang="en-US" sz="1100">
              <a:solidFill>
                <a:schemeClr val="dk1"/>
              </a:solidFill>
              <a:effectLst/>
              <a:latin typeface="+mn-lt"/>
              <a:ea typeface="+mn-ea"/>
              <a:cs typeface="+mn-cs"/>
            </a:rPr>
            <a:t>運営</a:t>
          </a:r>
          <a:r>
            <a:rPr kumimoji="1" lang="ja-JP" altLang="ja-JP" sz="1100">
              <a:solidFill>
                <a:schemeClr val="dk1"/>
              </a:solidFill>
              <a:effectLst/>
              <a:latin typeface="+mn-lt"/>
              <a:ea typeface="+mn-ea"/>
              <a:cs typeface="+mn-cs"/>
            </a:rPr>
            <a:t>に努めていく。</a:t>
          </a:r>
          <a:endParaRPr lang="ja-JP" altLang="ja-JP" sz="1400">
            <a:effectLst/>
          </a:endParaRPr>
        </a:p>
      </xdr:txBody>
    </xdr:sp>
    <xdr:clientData/>
  </xdr:twoCellAnchor>
  <xdr:oneCellAnchor>
    <xdr:from xmlns:xdr="http://schemas.openxmlformats.org/drawingml/2006/spreadsheetDrawing">
      <xdr:col>61</xdr:col>
      <xdr:colOff>6350</xdr:colOff>
      <xdr:row>10</xdr:row>
      <xdr:rowOff>63500</xdr:rowOff>
    </xdr:from>
    <xdr:ext cx="297815" cy="224790"/>
    <xdr:sp macro="" textlink="">
      <xdr:nvSpPr>
        <xdr:cNvPr id="416" name="テキスト ボックス 415"/>
        <xdr:cNvSpPr txBox="1"/>
      </xdr:nvSpPr>
      <xdr:spPr>
        <a:xfrm>
          <a:off x="11510645" y="17780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7" name="直線コネクタ 416"/>
        <xdr:cNvCxnSpPr/>
      </xdr:nvCxnSpPr>
      <xdr:spPr>
        <a:xfrm>
          <a:off x="11548745" y="438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1365" cy="259080"/>
    <xdr:sp macro="" textlink="">
      <xdr:nvSpPr>
        <xdr:cNvPr id="418" name="テキスト ボックス 417"/>
        <xdr:cNvSpPr txBox="1"/>
      </xdr:nvSpPr>
      <xdr:spPr>
        <a:xfrm>
          <a:off x="10870565" y="423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19" name="直線コネクタ 418"/>
        <xdr:cNvCxnSpPr/>
      </xdr:nvCxnSpPr>
      <xdr:spPr>
        <a:xfrm>
          <a:off x="11548745" y="39795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1365" cy="258445"/>
    <xdr:sp macro="" textlink="">
      <xdr:nvSpPr>
        <xdr:cNvPr id="420" name="テキスト ボックス 419"/>
        <xdr:cNvSpPr txBox="1"/>
      </xdr:nvSpPr>
      <xdr:spPr>
        <a:xfrm>
          <a:off x="10870565" y="38373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1" name="直線コネクタ 420"/>
        <xdr:cNvCxnSpPr/>
      </xdr:nvCxnSpPr>
      <xdr:spPr>
        <a:xfrm>
          <a:off x="11548745" y="35769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1365" cy="258445"/>
    <xdr:sp macro="" textlink="">
      <xdr:nvSpPr>
        <xdr:cNvPr id="422" name="テキスト ボックス 421"/>
        <xdr:cNvSpPr txBox="1"/>
      </xdr:nvSpPr>
      <xdr:spPr>
        <a:xfrm>
          <a:off x="10870565" y="34353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3" name="直線コネクタ 422"/>
        <xdr:cNvCxnSpPr/>
      </xdr:nvCxnSpPr>
      <xdr:spPr>
        <a:xfrm>
          <a:off x="11548745" y="3175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1365" cy="259080"/>
    <xdr:sp macro="" textlink="">
      <xdr:nvSpPr>
        <xdr:cNvPr id="424" name="テキスト ボックス 423"/>
        <xdr:cNvSpPr txBox="1"/>
      </xdr:nvSpPr>
      <xdr:spPr>
        <a:xfrm>
          <a:off x="10870565" y="303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5" name="直線コネクタ 424"/>
        <xdr:cNvCxnSpPr/>
      </xdr:nvCxnSpPr>
      <xdr:spPr>
        <a:xfrm>
          <a:off x="11548745" y="27730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1365" cy="259080"/>
    <xdr:sp macro="" textlink="">
      <xdr:nvSpPr>
        <xdr:cNvPr id="426" name="テキスト ボックス 425"/>
        <xdr:cNvSpPr txBox="1"/>
      </xdr:nvSpPr>
      <xdr:spPr>
        <a:xfrm>
          <a:off x="10870565" y="26308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7" name="直線コネクタ 426"/>
        <xdr:cNvCxnSpPr/>
      </xdr:nvCxnSpPr>
      <xdr:spPr>
        <a:xfrm>
          <a:off x="11548745" y="23704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1365" cy="258445"/>
    <xdr:sp macro="" textlink="">
      <xdr:nvSpPr>
        <xdr:cNvPr id="428" name="テキスト ボックス 427"/>
        <xdr:cNvSpPr txBox="1"/>
      </xdr:nvSpPr>
      <xdr:spPr>
        <a:xfrm>
          <a:off x="10870565" y="2228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29" name="直線コネクタ 428"/>
        <xdr:cNvCxnSpPr/>
      </xdr:nvCxnSpPr>
      <xdr:spPr>
        <a:xfrm>
          <a:off x="11548745" y="196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0" name="将来負担の状況グラフ枠"/>
        <xdr:cNvSpPr/>
      </xdr:nvSpPr>
      <xdr:spPr>
        <a:xfrm>
          <a:off x="11548745" y="196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100330</xdr:rowOff>
    </xdr:to>
    <xdr:cxnSp macro="">
      <xdr:nvCxnSpPr>
        <xdr:cNvPr id="431" name="直線コネクタ 430"/>
        <xdr:cNvCxnSpPr/>
      </xdr:nvCxnSpPr>
      <xdr:spPr>
        <a:xfrm flipV="1">
          <a:off x="15320645" y="2370455"/>
          <a:ext cx="0" cy="1501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72390</xdr:rowOff>
    </xdr:from>
    <xdr:ext cx="761365" cy="259080"/>
    <xdr:sp macro="" textlink="">
      <xdr:nvSpPr>
        <xdr:cNvPr id="432" name="将来負担の状況最小値テキスト"/>
        <xdr:cNvSpPr txBox="1"/>
      </xdr:nvSpPr>
      <xdr:spPr>
        <a:xfrm>
          <a:off x="15409545" y="38442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100330</xdr:rowOff>
    </xdr:from>
    <xdr:to xmlns:xdr="http://schemas.openxmlformats.org/drawingml/2006/spreadsheetDrawing">
      <xdr:col>81</xdr:col>
      <xdr:colOff>133350</xdr:colOff>
      <xdr:row>22</xdr:row>
      <xdr:rowOff>100330</xdr:rowOff>
    </xdr:to>
    <xdr:cxnSp macro="">
      <xdr:nvCxnSpPr>
        <xdr:cNvPr id="433" name="直線コネクタ 432"/>
        <xdr:cNvCxnSpPr/>
      </xdr:nvCxnSpPr>
      <xdr:spPr>
        <a:xfrm>
          <a:off x="15252700" y="38722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1365" cy="258445"/>
    <xdr:sp macro="" textlink="">
      <xdr:nvSpPr>
        <xdr:cNvPr id="434" name="将来負担の状況最大値テキスト"/>
        <xdr:cNvSpPr txBox="1"/>
      </xdr:nvSpPr>
      <xdr:spPr>
        <a:xfrm>
          <a:off x="15409545" y="20637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5" name="直線コネクタ 434"/>
        <xdr:cNvCxnSpPr/>
      </xdr:nvCxnSpPr>
      <xdr:spPr>
        <a:xfrm>
          <a:off x="15252700" y="23704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1365" cy="258445"/>
    <xdr:sp macro="" textlink="">
      <xdr:nvSpPr>
        <xdr:cNvPr id="436" name="将来負担の状況平均値テキスト"/>
        <xdr:cNvSpPr txBox="1"/>
      </xdr:nvSpPr>
      <xdr:spPr>
        <a:xfrm>
          <a:off x="15409545" y="229235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90805</xdr:rowOff>
    </xdr:from>
    <xdr:to xmlns:xdr="http://schemas.openxmlformats.org/drawingml/2006/spreadsheetDrawing">
      <xdr:col>81</xdr:col>
      <xdr:colOff>95250</xdr:colOff>
      <xdr:row>14</xdr:row>
      <xdr:rowOff>20955</xdr:rowOff>
    </xdr:to>
    <xdr:sp macro="" textlink="">
      <xdr:nvSpPr>
        <xdr:cNvPr id="437" name="フローチャート: 判断 436"/>
        <xdr:cNvSpPr/>
      </xdr:nvSpPr>
      <xdr:spPr>
        <a:xfrm>
          <a:off x="15276195" y="23196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188595</xdr:colOff>
      <xdr:row>13</xdr:row>
      <xdr:rowOff>90805</xdr:rowOff>
    </xdr:from>
    <xdr:to xmlns:xdr="http://schemas.openxmlformats.org/drawingml/2006/spreadsheetDrawing">
      <xdr:col>77</xdr:col>
      <xdr:colOff>95250</xdr:colOff>
      <xdr:row>14</xdr:row>
      <xdr:rowOff>20955</xdr:rowOff>
    </xdr:to>
    <xdr:sp macro="" textlink="">
      <xdr:nvSpPr>
        <xdr:cNvPr id="438" name="フローチャート: 判断 437"/>
        <xdr:cNvSpPr/>
      </xdr:nvSpPr>
      <xdr:spPr>
        <a:xfrm>
          <a:off x="14521815" y="23196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8445"/>
    <xdr:sp macro="" textlink="">
      <xdr:nvSpPr>
        <xdr:cNvPr id="439" name="テキスト ボックス 438"/>
        <xdr:cNvSpPr txBox="1"/>
      </xdr:nvSpPr>
      <xdr:spPr>
        <a:xfrm>
          <a:off x="14227175"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0" name="フローチャート: 判断 439"/>
        <xdr:cNvSpPr/>
      </xdr:nvSpPr>
      <xdr:spPr>
        <a:xfrm>
          <a:off x="13731240" y="231965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1365" cy="258445"/>
    <xdr:sp macro="" textlink="">
      <xdr:nvSpPr>
        <xdr:cNvPr id="441" name="テキスト ボックス 440"/>
        <xdr:cNvSpPr txBox="1"/>
      </xdr:nvSpPr>
      <xdr:spPr>
        <a:xfrm>
          <a:off x="13421995" y="20885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188595</xdr:colOff>
      <xdr:row>14</xdr:row>
      <xdr:rowOff>20955</xdr:rowOff>
    </xdr:to>
    <xdr:sp macro="" textlink="">
      <xdr:nvSpPr>
        <xdr:cNvPr id="442" name="フローチャート: 判断 441"/>
        <xdr:cNvSpPr/>
      </xdr:nvSpPr>
      <xdr:spPr>
        <a:xfrm>
          <a:off x="12926060" y="2319655"/>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12</xdr:row>
      <xdr:rowOff>31115</xdr:rowOff>
    </xdr:from>
    <xdr:ext cx="762000" cy="258445"/>
    <xdr:sp macro="" textlink="">
      <xdr:nvSpPr>
        <xdr:cNvPr id="443" name="テキスト ボックス 442"/>
        <xdr:cNvSpPr txBox="1"/>
      </xdr:nvSpPr>
      <xdr:spPr>
        <a:xfrm>
          <a:off x="12635865"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4" name="フローチャート: 判断 443"/>
        <xdr:cNvSpPr/>
      </xdr:nvSpPr>
      <xdr:spPr>
        <a:xfrm>
          <a:off x="1212088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8445"/>
    <xdr:sp macro="" textlink="">
      <xdr:nvSpPr>
        <xdr:cNvPr id="445" name="テキスト ボックス 444"/>
        <xdr:cNvSpPr txBox="1"/>
      </xdr:nvSpPr>
      <xdr:spPr>
        <a:xfrm>
          <a:off x="1183259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6" name="テキスト ボックス 445"/>
        <xdr:cNvSpPr txBox="1"/>
      </xdr:nvSpPr>
      <xdr:spPr>
        <a:xfrm>
          <a:off x="151257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7" name="テキスト ボックス 446"/>
        <xdr:cNvSpPr txBox="1"/>
      </xdr:nvSpPr>
      <xdr:spPr>
        <a:xfrm>
          <a:off x="1437132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92710</xdr:rowOff>
    </xdr:from>
    <xdr:ext cx="762000" cy="259080"/>
    <xdr:sp macro="" textlink="">
      <xdr:nvSpPr>
        <xdr:cNvPr id="448" name="テキスト ボックス 447"/>
        <xdr:cNvSpPr txBox="1"/>
      </xdr:nvSpPr>
      <xdr:spPr>
        <a:xfrm>
          <a:off x="1357884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1365" cy="259080"/>
    <xdr:sp macro="" textlink="">
      <xdr:nvSpPr>
        <xdr:cNvPr id="449" name="テキスト ボックス 448"/>
        <xdr:cNvSpPr txBox="1"/>
      </xdr:nvSpPr>
      <xdr:spPr>
        <a:xfrm>
          <a:off x="12781915"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0" name="テキスト ボックス 449"/>
        <xdr:cNvSpPr txBox="1"/>
      </xdr:nvSpPr>
      <xdr:spPr>
        <a:xfrm>
          <a:off x="11976735"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奈良県御杖村</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1,347
1,336
79.58
2,662,830
2,496,810
163,257
1,529,254
3,161,764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3754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3754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3754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3754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mn-ea"/>
              <a:ea typeface="+mn-ea"/>
            </a:rPr>
            <a:t>　歳入計上一般財源が増加したことにより、前年度と比べて</a:t>
          </a:r>
          <a:r>
            <a:rPr kumimoji="1" lang="en-US" altLang="ja-JP" sz="1100">
              <a:latin typeface="+mn-ea"/>
              <a:ea typeface="+mn-ea"/>
            </a:rPr>
            <a:t>1.6</a:t>
          </a:r>
          <a:r>
            <a:rPr kumimoji="1" lang="ja-JP" altLang="en-US" sz="1100">
              <a:latin typeface="+mn-ea"/>
              <a:ea typeface="+mn-ea"/>
            </a:rPr>
            <a:t>％改善し、類似団体平均と比較しても</a:t>
          </a:r>
          <a:r>
            <a:rPr kumimoji="1" lang="en-US" altLang="ja-JP" sz="1100">
              <a:latin typeface="+mn-ea"/>
              <a:ea typeface="+mn-ea"/>
            </a:rPr>
            <a:t>1.7</a:t>
          </a:r>
          <a:r>
            <a:rPr kumimoji="1" lang="ja-JP" altLang="en-US" sz="1100">
              <a:latin typeface="+mn-ea"/>
              <a:ea typeface="+mn-ea"/>
            </a:rPr>
            <a:t>％下回った。なお、一般職職員については、例年になく年度当初の休職者や年度途中の退職者が複数いた。</a:t>
          </a:r>
          <a:endParaRPr kumimoji="1" lang="en-US" altLang="ja-JP" sz="1100">
            <a:latin typeface="+mn-ea"/>
            <a:ea typeface="+mn-ea"/>
          </a:endParaRPr>
        </a:p>
        <a:p>
          <a:r>
            <a:rPr kumimoji="1" lang="ja-JP" altLang="en-US" sz="1100">
              <a:latin typeface="+mn-ea"/>
              <a:ea typeface="+mn-ea"/>
            </a:rPr>
            <a:t>　保育所等の運営を直営で行っていることから比較的高い水準で推移する傾向にあるため、現在の状態を継続できるよう、引き続き職員数や時間外勤務の抑制等に取り組みながら人件費の削減に努める。</a:t>
          </a:r>
          <a:endParaRPr kumimoji="1" lang="en-US" altLang="ja-JP" sz="1100">
            <a:latin typeface="+mn-ea"/>
            <a:ea typeface="+mn-ea"/>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3368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179705</xdr:colOff>
      <xdr:row>41</xdr:row>
      <xdr:rowOff>146050</xdr:rowOff>
    </xdr:to>
    <xdr:cxnSp macro="">
      <xdr:nvCxnSpPr>
        <xdr:cNvPr id="48" name="直線コネクタ 47"/>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3368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179705</xdr:colOff>
      <xdr:row>39</xdr:row>
      <xdr:rowOff>107950</xdr:rowOff>
    </xdr:to>
    <xdr:cxnSp macro="">
      <xdr:nvCxnSpPr>
        <xdr:cNvPr id="50" name="直線コネクタ 49"/>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3368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179705</xdr:colOff>
      <xdr:row>37</xdr:row>
      <xdr:rowOff>69850</xdr:rowOff>
    </xdr:to>
    <xdr:cxnSp macro="">
      <xdr:nvCxnSpPr>
        <xdr:cNvPr id="52" name="直線コネクタ 51"/>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3" name="テキスト ボックス 52"/>
        <xdr:cNvSpPr txBox="1"/>
      </xdr:nvSpPr>
      <xdr:spPr>
        <a:xfrm>
          <a:off x="23368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179705</xdr:colOff>
      <xdr:row>35</xdr:row>
      <xdr:rowOff>31750</xdr:rowOff>
    </xdr:to>
    <xdr:cxnSp macro="">
      <xdr:nvCxnSpPr>
        <xdr:cNvPr id="54" name="直線コネクタ 53"/>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3368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179705</xdr:colOff>
      <xdr:row>32</xdr:row>
      <xdr:rowOff>165100</xdr:rowOff>
    </xdr:to>
    <xdr:cxnSp macro="">
      <xdr:nvCxnSpPr>
        <xdr:cNvPr id="56" name="直線コネクタ 55"/>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3368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8" name="直線コネクタ 57"/>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9" name="テキスト ボックス 58"/>
        <xdr:cNvSpPr txBox="1"/>
      </xdr:nvSpPr>
      <xdr:spPr>
        <a:xfrm>
          <a:off x="23368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60"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66040</xdr:rowOff>
    </xdr:from>
    <xdr:to xmlns:xdr="http://schemas.openxmlformats.org/drawingml/2006/spreadsheetDrawing">
      <xdr:col>24</xdr:col>
      <xdr:colOff>25400</xdr:colOff>
      <xdr:row>41</xdr:row>
      <xdr:rowOff>20320</xdr:rowOff>
    </xdr:to>
    <xdr:cxnSp macro="">
      <xdr:nvCxnSpPr>
        <xdr:cNvPr id="61" name="直線コネクタ 60"/>
        <xdr:cNvCxnSpPr/>
      </xdr:nvCxnSpPr>
      <xdr:spPr>
        <a:xfrm flipV="1">
          <a:off x="4338320" y="555244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163830</xdr:rowOff>
    </xdr:from>
    <xdr:ext cx="762000" cy="259080"/>
    <xdr:sp macro="" textlink="">
      <xdr:nvSpPr>
        <xdr:cNvPr id="62" name="人件費最小値テキスト"/>
        <xdr:cNvSpPr txBox="1"/>
      </xdr:nvSpPr>
      <xdr:spPr>
        <a:xfrm>
          <a:off x="4427220" y="7021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20320</xdr:rowOff>
    </xdr:from>
    <xdr:to xmlns:xdr="http://schemas.openxmlformats.org/drawingml/2006/spreadsheetDrawing">
      <xdr:col>24</xdr:col>
      <xdr:colOff>114300</xdr:colOff>
      <xdr:row>41</xdr:row>
      <xdr:rowOff>20320</xdr:rowOff>
    </xdr:to>
    <xdr:cxnSp macro="">
      <xdr:nvCxnSpPr>
        <xdr:cNvPr id="63" name="直線コネクタ 62"/>
        <xdr:cNvCxnSpPr/>
      </xdr:nvCxnSpPr>
      <xdr:spPr>
        <a:xfrm>
          <a:off x="4269740" y="70497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152400</xdr:rowOff>
    </xdr:from>
    <xdr:ext cx="762000" cy="259080"/>
    <xdr:sp macro="" textlink="">
      <xdr:nvSpPr>
        <xdr:cNvPr id="64" name="人件費最大値テキスト"/>
        <xdr:cNvSpPr txBox="1"/>
      </xdr:nvSpPr>
      <xdr:spPr>
        <a:xfrm>
          <a:off x="4427220" y="5295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66040</xdr:rowOff>
    </xdr:from>
    <xdr:to xmlns:xdr="http://schemas.openxmlformats.org/drawingml/2006/spreadsheetDrawing">
      <xdr:col>24</xdr:col>
      <xdr:colOff>114300</xdr:colOff>
      <xdr:row>32</xdr:row>
      <xdr:rowOff>66040</xdr:rowOff>
    </xdr:to>
    <xdr:cxnSp macro="">
      <xdr:nvCxnSpPr>
        <xdr:cNvPr id="65" name="直線コネクタ 64"/>
        <xdr:cNvCxnSpPr/>
      </xdr:nvCxnSpPr>
      <xdr:spPr>
        <a:xfrm>
          <a:off x="4269740" y="55524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36</xdr:row>
      <xdr:rowOff>73660</xdr:rowOff>
    </xdr:from>
    <xdr:to xmlns:xdr="http://schemas.openxmlformats.org/drawingml/2006/spreadsheetDrawing">
      <xdr:col>24</xdr:col>
      <xdr:colOff>25400</xdr:colOff>
      <xdr:row>36</xdr:row>
      <xdr:rowOff>134620</xdr:rowOff>
    </xdr:to>
    <xdr:cxnSp macro="">
      <xdr:nvCxnSpPr>
        <xdr:cNvPr id="66" name="直線コネクタ 65"/>
        <xdr:cNvCxnSpPr/>
      </xdr:nvCxnSpPr>
      <xdr:spPr>
        <a:xfrm flipV="1">
          <a:off x="3594100" y="6245860"/>
          <a:ext cx="7442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59690</xdr:rowOff>
    </xdr:from>
    <xdr:ext cx="762000" cy="259080"/>
    <xdr:sp macro="" textlink="">
      <xdr:nvSpPr>
        <xdr:cNvPr id="67" name="人件費平均値テキスト"/>
        <xdr:cNvSpPr txBox="1"/>
      </xdr:nvSpPr>
      <xdr:spPr>
        <a:xfrm>
          <a:off x="4427220" y="6231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87630</xdr:rowOff>
    </xdr:from>
    <xdr:to xmlns:xdr="http://schemas.openxmlformats.org/drawingml/2006/spreadsheetDrawing">
      <xdr:col>24</xdr:col>
      <xdr:colOff>76200</xdr:colOff>
      <xdr:row>37</xdr:row>
      <xdr:rowOff>17780</xdr:rowOff>
    </xdr:to>
    <xdr:sp macro="" textlink="">
      <xdr:nvSpPr>
        <xdr:cNvPr id="68" name="フローチャート: 判断 67"/>
        <xdr:cNvSpPr/>
      </xdr:nvSpPr>
      <xdr:spPr>
        <a:xfrm>
          <a:off x="4307840" y="62598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85090</xdr:rowOff>
    </xdr:from>
    <xdr:to xmlns:xdr="http://schemas.openxmlformats.org/drawingml/2006/spreadsheetDrawing">
      <xdr:col>19</xdr:col>
      <xdr:colOff>179705</xdr:colOff>
      <xdr:row>36</xdr:row>
      <xdr:rowOff>134620</xdr:rowOff>
    </xdr:to>
    <xdr:cxnSp macro="">
      <xdr:nvCxnSpPr>
        <xdr:cNvPr id="69" name="直線コネクタ 68"/>
        <xdr:cNvCxnSpPr/>
      </xdr:nvCxnSpPr>
      <xdr:spPr>
        <a:xfrm>
          <a:off x="2794000" y="6257290"/>
          <a:ext cx="8001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57150</xdr:rowOff>
    </xdr:from>
    <xdr:to xmlns:xdr="http://schemas.openxmlformats.org/drawingml/2006/spreadsheetDrawing">
      <xdr:col>20</xdr:col>
      <xdr:colOff>38100</xdr:colOff>
      <xdr:row>36</xdr:row>
      <xdr:rowOff>158750</xdr:rowOff>
    </xdr:to>
    <xdr:sp macro="" textlink="">
      <xdr:nvSpPr>
        <xdr:cNvPr id="70" name="フローチャート: 判断 69"/>
        <xdr:cNvSpPr/>
      </xdr:nvSpPr>
      <xdr:spPr>
        <a:xfrm>
          <a:off x="3550920" y="62293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168910</xdr:rowOff>
    </xdr:from>
    <xdr:ext cx="735965" cy="258445"/>
    <xdr:sp macro="" textlink="">
      <xdr:nvSpPr>
        <xdr:cNvPr id="71" name="テキスト ボックス 70"/>
        <xdr:cNvSpPr txBox="1"/>
      </xdr:nvSpPr>
      <xdr:spPr>
        <a:xfrm>
          <a:off x="3241040" y="59982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58420</xdr:rowOff>
    </xdr:from>
    <xdr:to xmlns:xdr="http://schemas.openxmlformats.org/drawingml/2006/spreadsheetDrawing">
      <xdr:col>15</xdr:col>
      <xdr:colOff>98425</xdr:colOff>
      <xdr:row>36</xdr:row>
      <xdr:rowOff>85090</xdr:rowOff>
    </xdr:to>
    <xdr:cxnSp macro="">
      <xdr:nvCxnSpPr>
        <xdr:cNvPr id="72" name="直線コネクタ 71"/>
        <xdr:cNvCxnSpPr/>
      </xdr:nvCxnSpPr>
      <xdr:spPr>
        <a:xfrm>
          <a:off x="1986280" y="6230620"/>
          <a:ext cx="8077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26670</xdr:rowOff>
    </xdr:from>
    <xdr:to xmlns:xdr="http://schemas.openxmlformats.org/drawingml/2006/spreadsheetDrawing">
      <xdr:col>15</xdr:col>
      <xdr:colOff>149225</xdr:colOff>
      <xdr:row>36</xdr:row>
      <xdr:rowOff>128270</xdr:rowOff>
    </xdr:to>
    <xdr:sp macro="" textlink="">
      <xdr:nvSpPr>
        <xdr:cNvPr id="73" name="フローチャート: 判断 72"/>
        <xdr:cNvSpPr/>
      </xdr:nvSpPr>
      <xdr:spPr>
        <a:xfrm>
          <a:off x="2743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138430</xdr:rowOff>
    </xdr:from>
    <xdr:ext cx="762000" cy="259080"/>
    <xdr:sp macro="" textlink="">
      <xdr:nvSpPr>
        <xdr:cNvPr id="74" name="テキスト ボックス 73"/>
        <xdr:cNvSpPr txBox="1"/>
      </xdr:nvSpPr>
      <xdr:spPr>
        <a:xfrm>
          <a:off x="2453640" y="5967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58420</xdr:rowOff>
    </xdr:from>
    <xdr:to xmlns:xdr="http://schemas.openxmlformats.org/drawingml/2006/spreadsheetDrawing">
      <xdr:col>11</xdr:col>
      <xdr:colOff>9525</xdr:colOff>
      <xdr:row>37</xdr:row>
      <xdr:rowOff>12700</xdr:rowOff>
    </xdr:to>
    <xdr:cxnSp macro="">
      <xdr:nvCxnSpPr>
        <xdr:cNvPr id="75" name="直線コネクタ 74"/>
        <xdr:cNvCxnSpPr/>
      </xdr:nvCxnSpPr>
      <xdr:spPr>
        <a:xfrm flipV="1">
          <a:off x="1198880" y="6230620"/>
          <a:ext cx="7874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0</xdr:rowOff>
    </xdr:from>
    <xdr:to xmlns:xdr="http://schemas.openxmlformats.org/drawingml/2006/spreadsheetDrawing">
      <xdr:col>11</xdr:col>
      <xdr:colOff>60325</xdr:colOff>
      <xdr:row>36</xdr:row>
      <xdr:rowOff>101600</xdr:rowOff>
    </xdr:to>
    <xdr:sp macro="" textlink="">
      <xdr:nvSpPr>
        <xdr:cNvPr id="76" name="フローチャート: 判断 75"/>
        <xdr:cNvSpPr/>
      </xdr:nvSpPr>
      <xdr:spPr>
        <a:xfrm>
          <a:off x="1955800" y="61722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111760</xdr:rowOff>
    </xdr:from>
    <xdr:ext cx="762000" cy="258445"/>
    <xdr:sp macro="" textlink="">
      <xdr:nvSpPr>
        <xdr:cNvPr id="77" name="テキスト ボックス 76"/>
        <xdr:cNvSpPr txBox="1"/>
      </xdr:nvSpPr>
      <xdr:spPr>
        <a:xfrm>
          <a:off x="1645920" y="5941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xdr:rowOff>
    </xdr:from>
    <xdr:to xmlns:xdr="http://schemas.openxmlformats.org/drawingml/2006/spreadsheetDrawing">
      <xdr:col>6</xdr:col>
      <xdr:colOff>171450</xdr:colOff>
      <xdr:row>36</xdr:row>
      <xdr:rowOff>116840</xdr:rowOff>
    </xdr:to>
    <xdr:sp macro="" textlink="">
      <xdr:nvSpPr>
        <xdr:cNvPr id="78" name="フローチャート: 判断 77"/>
        <xdr:cNvSpPr/>
      </xdr:nvSpPr>
      <xdr:spPr>
        <a:xfrm>
          <a:off x="114808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127000</xdr:rowOff>
    </xdr:from>
    <xdr:ext cx="761365" cy="259080"/>
    <xdr:sp macro="" textlink="">
      <xdr:nvSpPr>
        <xdr:cNvPr id="79" name="テキスト ボックス 78"/>
        <xdr:cNvSpPr txBox="1"/>
      </xdr:nvSpPr>
      <xdr:spPr>
        <a:xfrm>
          <a:off x="858520" y="59563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9080"/>
    <xdr:sp macro="" textlink="">
      <xdr:nvSpPr>
        <xdr:cNvPr id="80" name="テキスト ボックス 79"/>
        <xdr:cNvSpPr txBox="1"/>
      </xdr:nvSpPr>
      <xdr:spPr>
        <a:xfrm>
          <a:off x="41427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1365" cy="259080"/>
    <xdr:sp macro="" textlink="">
      <xdr:nvSpPr>
        <xdr:cNvPr id="81" name="テキスト ボックス 80"/>
        <xdr:cNvSpPr txBox="1"/>
      </xdr:nvSpPr>
      <xdr:spPr>
        <a:xfrm>
          <a:off x="34061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2" name="テキスト ボックス 81"/>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3" name="テキスト ボックス 82"/>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9080"/>
    <xdr:sp macro="" textlink="">
      <xdr:nvSpPr>
        <xdr:cNvPr id="84" name="テキスト ボックス 83"/>
        <xdr:cNvSpPr txBox="1"/>
      </xdr:nvSpPr>
      <xdr:spPr>
        <a:xfrm>
          <a:off x="10033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22860</xdr:rowOff>
    </xdr:from>
    <xdr:to xmlns:xdr="http://schemas.openxmlformats.org/drawingml/2006/spreadsheetDrawing">
      <xdr:col>24</xdr:col>
      <xdr:colOff>76200</xdr:colOff>
      <xdr:row>36</xdr:row>
      <xdr:rowOff>124460</xdr:rowOff>
    </xdr:to>
    <xdr:sp macro="" textlink="">
      <xdr:nvSpPr>
        <xdr:cNvPr id="85" name="楕円 84"/>
        <xdr:cNvSpPr/>
      </xdr:nvSpPr>
      <xdr:spPr>
        <a:xfrm>
          <a:off x="4307840" y="61950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39370</xdr:rowOff>
    </xdr:from>
    <xdr:ext cx="762000" cy="259080"/>
    <xdr:sp macro="" textlink="">
      <xdr:nvSpPr>
        <xdr:cNvPr id="86" name="人件費該当値テキスト"/>
        <xdr:cNvSpPr txBox="1"/>
      </xdr:nvSpPr>
      <xdr:spPr>
        <a:xfrm>
          <a:off x="442722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83820</xdr:rowOff>
    </xdr:from>
    <xdr:to xmlns:xdr="http://schemas.openxmlformats.org/drawingml/2006/spreadsheetDrawing">
      <xdr:col>20</xdr:col>
      <xdr:colOff>38100</xdr:colOff>
      <xdr:row>37</xdr:row>
      <xdr:rowOff>13970</xdr:rowOff>
    </xdr:to>
    <xdr:sp macro="" textlink="">
      <xdr:nvSpPr>
        <xdr:cNvPr id="87" name="楕円 86"/>
        <xdr:cNvSpPr/>
      </xdr:nvSpPr>
      <xdr:spPr>
        <a:xfrm>
          <a:off x="3550920" y="62560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170180</xdr:rowOff>
    </xdr:from>
    <xdr:ext cx="735965" cy="259080"/>
    <xdr:sp macro="" textlink="">
      <xdr:nvSpPr>
        <xdr:cNvPr id="88" name="テキスト ボックス 87"/>
        <xdr:cNvSpPr txBox="1"/>
      </xdr:nvSpPr>
      <xdr:spPr>
        <a:xfrm>
          <a:off x="3241040" y="63423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34290</xdr:rowOff>
    </xdr:from>
    <xdr:to xmlns:xdr="http://schemas.openxmlformats.org/drawingml/2006/spreadsheetDrawing">
      <xdr:col>15</xdr:col>
      <xdr:colOff>149225</xdr:colOff>
      <xdr:row>36</xdr:row>
      <xdr:rowOff>135890</xdr:rowOff>
    </xdr:to>
    <xdr:sp macro="" textlink="">
      <xdr:nvSpPr>
        <xdr:cNvPr id="89" name="楕円 88"/>
        <xdr:cNvSpPr/>
      </xdr:nvSpPr>
      <xdr:spPr>
        <a:xfrm>
          <a:off x="27432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120650</xdr:rowOff>
    </xdr:from>
    <xdr:ext cx="762000" cy="258445"/>
    <xdr:sp macro="" textlink="">
      <xdr:nvSpPr>
        <xdr:cNvPr id="90" name="テキスト ボックス 89"/>
        <xdr:cNvSpPr txBox="1"/>
      </xdr:nvSpPr>
      <xdr:spPr>
        <a:xfrm>
          <a:off x="2453640" y="6292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7620</xdr:rowOff>
    </xdr:from>
    <xdr:to xmlns:xdr="http://schemas.openxmlformats.org/drawingml/2006/spreadsheetDrawing">
      <xdr:col>11</xdr:col>
      <xdr:colOff>60325</xdr:colOff>
      <xdr:row>36</xdr:row>
      <xdr:rowOff>109220</xdr:rowOff>
    </xdr:to>
    <xdr:sp macro="" textlink="">
      <xdr:nvSpPr>
        <xdr:cNvPr id="91" name="楕円 90"/>
        <xdr:cNvSpPr/>
      </xdr:nvSpPr>
      <xdr:spPr>
        <a:xfrm>
          <a:off x="1955800" y="61798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93980</xdr:rowOff>
    </xdr:from>
    <xdr:ext cx="762000" cy="259080"/>
    <xdr:sp macro="" textlink="">
      <xdr:nvSpPr>
        <xdr:cNvPr id="92" name="テキスト ボックス 91"/>
        <xdr:cNvSpPr txBox="1"/>
      </xdr:nvSpPr>
      <xdr:spPr>
        <a:xfrm>
          <a:off x="1645920" y="6266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133350</xdr:rowOff>
    </xdr:from>
    <xdr:to xmlns:xdr="http://schemas.openxmlformats.org/drawingml/2006/spreadsheetDrawing">
      <xdr:col>6</xdr:col>
      <xdr:colOff>171450</xdr:colOff>
      <xdr:row>37</xdr:row>
      <xdr:rowOff>63500</xdr:rowOff>
    </xdr:to>
    <xdr:sp macro="" textlink="">
      <xdr:nvSpPr>
        <xdr:cNvPr id="93" name="楕円 92"/>
        <xdr:cNvSpPr/>
      </xdr:nvSpPr>
      <xdr:spPr>
        <a:xfrm>
          <a:off x="114808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48260</xdr:rowOff>
    </xdr:from>
    <xdr:ext cx="761365" cy="259080"/>
    <xdr:sp macro="" textlink="">
      <xdr:nvSpPr>
        <xdr:cNvPr id="94" name="テキスト ボックス 93"/>
        <xdr:cNvSpPr txBox="1"/>
      </xdr:nvSpPr>
      <xdr:spPr>
        <a:xfrm>
          <a:off x="858520" y="63919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年度は、</a:t>
          </a:r>
          <a:r>
            <a:rPr kumimoji="1" lang="ja-JP" altLang="ja-JP" sz="1000">
              <a:solidFill>
                <a:schemeClr val="dk1"/>
              </a:solidFill>
              <a:effectLst/>
              <a:latin typeface="+mn-lt"/>
              <a:ea typeface="+mn-ea"/>
              <a:cs typeface="+mn-cs"/>
            </a:rPr>
            <a:t>物価高騰の影響</a:t>
          </a:r>
          <a:r>
            <a:rPr kumimoji="1" lang="ja-JP" altLang="en-US" sz="1000">
              <a:solidFill>
                <a:schemeClr val="dk1"/>
              </a:solidFill>
              <a:effectLst/>
              <a:latin typeface="+mn-lt"/>
              <a:ea typeface="+mn-ea"/>
              <a:cs typeface="+mn-cs"/>
            </a:rPr>
            <a:t>等により</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少なくとも平成</a:t>
          </a:r>
          <a:r>
            <a:rPr kumimoji="1" lang="en-US" altLang="ja-JP" sz="1000">
              <a:solidFill>
                <a:schemeClr val="dk1"/>
              </a:solidFill>
              <a:effectLst/>
              <a:latin typeface="+mn-lt"/>
              <a:ea typeface="+mn-ea"/>
              <a:cs typeface="+mn-cs"/>
            </a:rPr>
            <a:t>23</a:t>
          </a:r>
          <a:r>
            <a:rPr kumimoji="1" lang="ja-JP" altLang="en-US" sz="1000">
              <a:solidFill>
                <a:schemeClr val="dk1"/>
              </a:solidFill>
              <a:effectLst/>
              <a:latin typeface="+mn-lt"/>
              <a:ea typeface="+mn-ea"/>
              <a:cs typeface="+mn-cs"/>
            </a:rPr>
            <a:t>年度以降最も高い数値となった</a:t>
          </a:r>
          <a:r>
            <a:rPr kumimoji="1" lang="ja-JP" altLang="ja-JP" sz="1000">
              <a:solidFill>
                <a:schemeClr val="dk1"/>
              </a:solidFill>
              <a:effectLst/>
              <a:latin typeface="+mn-lt"/>
              <a:ea typeface="+mn-ea"/>
              <a:cs typeface="+mn-cs"/>
            </a:rPr>
            <a:t>が、類似団体平均と比較すると恒常的に下回っている。</a:t>
          </a:r>
          <a:endParaRPr lang="ja-JP" altLang="ja-JP" sz="1100">
            <a:effectLst/>
          </a:endParaRPr>
        </a:p>
        <a:p>
          <a:r>
            <a:rPr kumimoji="1" lang="ja-JP" altLang="ja-JP" sz="1000">
              <a:solidFill>
                <a:schemeClr val="dk1"/>
              </a:solidFill>
              <a:effectLst/>
              <a:latin typeface="+mn-lt"/>
              <a:ea typeface="+mn-ea"/>
              <a:cs typeface="+mn-cs"/>
            </a:rPr>
            <a:t>　こ</a:t>
          </a:r>
          <a:r>
            <a:rPr kumimoji="1" lang="ja-JP" altLang="en-US" sz="1000">
              <a:solidFill>
                <a:schemeClr val="dk1"/>
              </a:solidFill>
              <a:effectLst/>
              <a:latin typeface="+mn-lt"/>
              <a:ea typeface="+mn-ea"/>
              <a:cs typeface="+mn-cs"/>
            </a:rPr>
            <a:t>れ</a:t>
          </a:r>
          <a:r>
            <a:rPr kumimoji="1" lang="ja-JP" altLang="ja-JP" sz="1000">
              <a:solidFill>
                <a:schemeClr val="dk1"/>
              </a:solidFill>
              <a:effectLst/>
              <a:latin typeface="+mn-lt"/>
              <a:ea typeface="+mn-ea"/>
              <a:cs typeface="+mn-cs"/>
            </a:rPr>
            <a:t>は、委託せずに職員で直接事業を行ったり、システムの共同化等により委託費用を安価に抑えることができている</a:t>
          </a:r>
          <a:r>
            <a:rPr kumimoji="1" lang="ja-JP" altLang="en-US" sz="1000">
              <a:solidFill>
                <a:schemeClr val="dk1"/>
              </a:solidFill>
              <a:effectLst/>
              <a:latin typeface="+mn-lt"/>
              <a:ea typeface="+mn-ea"/>
              <a:cs typeface="+mn-cs"/>
            </a:rPr>
            <a:t>ことが要因</a:t>
          </a:r>
          <a:r>
            <a:rPr kumimoji="1" lang="ja-JP" altLang="ja-JP" sz="1000">
              <a:solidFill>
                <a:schemeClr val="dk1"/>
              </a:solidFill>
              <a:effectLst/>
              <a:latin typeface="+mn-lt"/>
              <a:ea typeface="+mn-ea"/>
              <a:cs typeface="+mn-cs"/>
            </a:rPr>
            <a:t>と考える</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、電算システム関連経費</a:t>
          </a:r>
          <a:r>
            <a:rPr kumimoji="1" lang="ja-JP" altLang="en-US" sz="1000">
              <a:solidFill>
                <a:schemeClr val="dk1"/>
              </a:solidFill>
              <a:effectLst/>
              <a:latin typeface="+mn-lt"/>
              <a:ea typeface="+mn-ea"/>
              <a:cs typeface="+mn-cs"/>
            </a:rPr>
            <a:t>については、委託先の人件費も上昇しているため</a:t>
          </a:r>
          <a:r>
            <a:rPr kumimoji="1" lang="ja-JP" altLang="ja-JP" sz="1000">
              <a:solidFill>
                <a:schemeClr val="dk1"/>
              </a:solidFill>
              <a:effectLst/>
              <a:latin typeface="+mn-lt"/>
              <a:ea typeface="+mn-ea"/>
              <a:cs typeface="+mn-cs"/>
            </a:rPr>
            <a:t>年々</a:t>
          </a:r>
          <a:r>
            <a:rPr kumimoji="1" lang="ja-JP" altLang="en-US" sz="1000">
              <a:solidFill>
                <a:schemeClr val="dk1"/>
              </a:solidFill>
              <a:effectLst/>
              <a:latin typeface="+mn-lt"/>
              <a:ea typeface="+mn-ea"/>
              <a:cs typeface="+mn-cs"/>
            </a:rPr>
            <a:t>増加している。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今後は、光熱水費の節約や消耗品・備品購入費の抑制など、</a:t>
          </a:r>
          <a:r>
            <a:rPr kumimoji="1" lang="ja-JP" altLang="ja-JP" sz="1000">
              <a:solidFill>
                <a:schemeClr val="dk1"/>
              </a:solidFill>
              <a:effectLst/>
              <a:latin typeface="+mn-lt"/>
              <a:ea typeface="+mn-ea"/>
              <a:cs typeface="+mn-cs"/>
            </a:rPr>
            <a:t>より一層の経費削減に努め</a:t>
          </a:r>
          <a:r>
            <a:rPr kumimoji="1" lang="ja-JP" altLang="en-US" sz="1000">
              <a:solidFill>
                <a:schemeClr val="dk1"/>
              </a:solidFill>
              <a:effectLst/>
              <a:latin typeface="+mn-lt"/>
              <a:ea typeface="+mn-ea"/>
              <a:cs typeface="+mn-cs"/>
            </a:rPr>
            <a:t>ていく</a:t>
          </a:r>
          <a:r>
            <a:rPr kumimoji="1" lang="ja-JP" altLang="ja-JP" sz="1000">
              <a:solidFill>
                <a:schemeClr val="dk1"/>
              </a:solidFill>
              <a:effectLst/>
              <a:latin typeface="+mn-lt"/>
              <a:ea typeface="+mn-ea"/>
              <a:cs typeface="+mn-cs"/>
            </a:rPr>
            <a:t>。</a:t>
          </a:r>
          <a:endParaRPr lang="ja-JP" altLang="ja-JP" sz="1100">
            <a:effectLst/>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114806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8" name="テキスト ボックス 107"/>
        <xdr:cNvSpPr txBox="1"/>
      </xdr:nvSpPr>
      <xdr:spPr>
        <a:xfrm>
          <a:off x="1073912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7365" cy="258445"/>
    <xdr:sp macro="" textlink="">
      <xdr:nvSpPr>
        <xdr:cNvPr id="110" name="テキスト ボックス 109"/>
        <xdr:cNvSpPr txBox="1"/>
      </xdr:nvSpPr>
      <xdr:spPr>
        <a:xfrm>
          <a:off x="1073912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7365" cy="258445"/>
    <xdr:sp macro="" textlink="">
      <xdr:nvSpPr>
        <xdr:cNvPr id="112" name="テキスト ボックス 111"/>
        <xdr:cNvSpPr txBox="1"/>
      </xdr:nvSpPr>
      <xdr:spPr>
        <a:xfrm>
          <a:off x="1073912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7365" cy="258445"/>
    <xdr:sp macro="" textlink="">
      <xdr:nvSpPr>
        <xdr:cNvPr id="114" name="テキスト ボックス 113"/>
        <xdr:cNvSpPr txBox="1"/>
      </xdr:nvSpPr>
      <xdr:spPr>
        <a:xfrm>
          <a:off x="1073912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7365" cy="258445"/>
    <xdr:sp macro="" textlink="">
      <xdr:nvSpPr>
        <xdr:cNvPr id="116" name="テキスト ボックス 115"/>
        <xdr:cNvSpPr txBox="1"/>
      </xdr:nvSpPr>
      <xdr:spPr>
        <a:xfrm>
          <a:off x="1073912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154940</xdr:rowOff>
    </xdr:from>
    <xdr:to xmlns:xdr="http://schemas.openxmlformats.org/drawingml/2006/spreadsheetDrawing">
      <xdr:col>82</xdr:col>
      <xdr:colOff>107950</xdr:colOff>
      <xdr:row>21</xdr:row>
      <xdr:rowOff>138430</xdr:rowOff>
    </xdr:to>
    <xdr:cxnSp macro="">
      <xdr:nvCxnSpPr>
        <xdr:cNvPr id="119" name="直線コネクタ 118"/>
        <xdr:cNvCxnSpPr/>
      </xdr:nvCxnSpPr>
      <xdr:spPr>
        <a:xfrm flipV="1">
          <a:off x="14843760" y="2555240"/>
          <a:ext cx="0" cy="1183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21</xdr:row>
      <xdr:rowOff>110490</xdr:rowOff>
    </xdr:from>
    <xdr:ext cx="762000" cy="258445"/>
    <xdr:sp macro="" textlink="">
      <xdr:nvSpPr>
        <xdr:cNvPr id="120" name="物件費最小値テキスト"/>
        <xdr:cNvSpPr txBox="1"/>
      </xdr:nvSpPr>
      <xdr:spPr>
        <a:xfrm>
          <a:off x="14915515" y="3710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138430</xdr:rowOff>
    </xdr:from>
    <xdr:to xmlns:xdr="http://schemas.openxmlformats.org/drawingml/2006/spreadsheetDrawing">
      <xdr:col>82</xdr:col>
      <xdr:colOff>179705</xdr:colOff>
      <xdr:row>21</xdr:row>
      <xdr:rowOff>138430</xdr:rowOff>
    </xdr:to>
    <xdr:cxnSp macro="">
      <xdr:nvCxnSpPr>
        <xdr:cNvPr id="121" name="直線コネクタ 120"/>
        <xdr:cNvCxnSpPr/>
      </xdr:nvCxnSpPr>
      <xdr:spPr>
        <a:xfrm>
          <a:off x="14754860" y="37388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13</xdr:row>
      <xdr:rowOff>69215</xdr:rowOff>
    </xdr:from>
    <xdr:ext cx="762000" cy="259080"/>
    <xdr:sp macro="" textlink="">
      <xdr:nvSpPr>
        <xdr:cNvPr id="122" name="物件費最大値テキスト"/>
        <xdr:cNvSpPr txBox="1"/>
      </xdr:nvSpPr>
      <xdr:spPr>
        <a:xfrm>
          <a:off x="14915515" y="229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154940</xdr:rowOff>
    </xdr:from>
    <xdr:to xmlns:xdr="http://schemas.openxmlformats.org/drawingml/2006/spreadsheetDrawing">
      <xdr:col>82</xdr:col>
      <xdr:colOff>179705</xdr:colOff>
      <xdr:row>14</xdr:row>
      <xdr:rowOff>154940</xdr:rowOff>
    </xdr:to>
    <xdr:cxnSp macro="">
      <xdr:nvCxnSpPr>
        <xdr:cNvPr id="123" name="直線コネクタ 122"/>
        <xdr:cNvCxnSpPr/>
      </xdr:nvCxnSpPr>
      <xdr:spPr>
        <a:xfrm>
          <a:off x="14754860" y="25552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21590</xdr:rowOff>
    </xdr:from>
    <xdr:to xmlns:xdr="http://schemas.openxmlformats.org/drawingml/2006/spreadsheetDrawing">
      <xdr:col>82</xdr:col>
      <xdr:colOff>107950</xdr:colOff>
      <xdr:row>16</xdr:row>
      <xdr:rowOff>53975</xdr:rowOff>
    </xdr:to>
    <xdr:cxnSp macro="">
      <xdr:nvCxnSpPr>
        <xdr:cNvPr id="124" name="直線コネクタ 123"/>
        <xdr:cNvCxnSpPr/>
      </xdr:nvCxnSpPr>
      <xdr:spPr>
        <a:xfrm>
          <a:off x="14086840" y="2764790"/>
          <a:ext cx="7569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16</xdr:row>
      <xdr:rowOff>167005</xdr:rowOff>
    </xdr:from>
    <xdr:ext cx="762000" cy="258445"/>
    <xdr:sp macro="" textlink="">
      <xdr:nvSpPr>
        <xdr:cNvPr id="125" name="物件費平均値テキスト"/>
        <xdr:cNvSpPr txBox="1"/>
      </xdr:nvSpPr>
      <xdr:spPr>
        <a:xfrm>
          <a:off x="14915515" y="29102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23495</xdr:rowOff>
    </xdr:from>
    <xdr:to xmlns:xdr="http://schemas.openxmlformats.org/drawingml/2006/spreadsheetDrawing">
      <xdr:col>82</xdr:col>
      <xdr:colOff>158750</xdr:colOff>
      <xdr:row>17</xdr:row>
      <xdr:rowOff>125095</xdr:rowOff>
    </xdr:to>
    <xdr:sp macro="" textlink="">
      <xdr:nvSpPr>
        <xdr:cNvPr id="126" name="フローチャート: 判断 125"/>
        <xdr:cNvSpPr/>
      </xdr:nvSpPr>
      <xdr:spPr>
        <a:xfrm>
          <a:off x="1479296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16</xdr:row>
      <xdr:rowOff>21590</xdr:rowOff>
    </xdr:from>
    <xdr:to xmlns:xdr="http://schemas.openxmlformats.org/drawingml/2006/spreadsheetDrawing">
      <xdr:col>78</xdr:col>
      <xdr:colOff>69850</xdr:colOff>
      <xdr:row>16</xdr:row>
      <xdr:rowOff>35560</xdr:rowOff>
    </xdr:to>
    <xdr:cxnSp macro="">
      <xdr:nvCxnSpPr>
        <xdr:cNvPr id="127" name="直線コネクタ 126"/>
        <xdr:cNvCxnSpPr/>
      </xdr:nvCxnSpPr>
      <xdr:spPr>
        <a:xfrm flipV="1">
          <a:off x="13298170" y="2764790"/>
          <a:ext cx="78867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635</xdr:rowOff>
    </xdr:from>
    <xdr:to xmlns:xdr="http://schemas.openxmlformats.org/drawingml/2006/spreadsheetDrawing">
      <xdr:col>78</xdr:col>
      <xdr:colOff>120650</xdr:colOff>
      <xdr:row>17</xdr:row>
      <xdr:rowOff>102235</xdr:rowOff>
    </xdr:to>
    <xdr:sp macro="" textlink="">
      <xdr:nvSpPr>
        <xdr:cNvPr id="128" name="フローチャート: 判断 127"/>
        <xdr:cNvSpPr/>
      </xdr:nvSpPr>
      <xdr:spPr>
        <a:xfrm>
          <a:off x="14036040" y="291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86995</xdr:rowOff>
    </xdr:from>
    <xdr:ext cx="735965" cy="258445"/>
    <xdr:sp macro="" textlink="">
      <xdr:nvSpPr>
        <xdr:cNvPr id="129" name="テキスト ボックス 128"/>
        <xdr:cNvSpPr txBox="1"/>
      </xdr:nvSpPr>
      <xdr:spPr>
        <a:xfrm>
          <a:off x="13746480" y="30016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92710</xdr:rowOff>
    </xdr:from>
    <xdr:to xmlns:xdr="http://schemas.openxmlformats.org/drawingml/2006/spreadsheetDrawing">
      <xdr:col>73</xdr:col>
      <xdr:colOff>179705</xdr:colOff>
      <xdr:row>16</xdr:row>
      <xdr:rowOff>35560</xdr:rowOff>
    </xdr:to>
    <xdr:cxnSp macro="">
      <xdr:nvCxnSpPr>
        <xdr:cNvPr id="130" name="直線コネクタ 129"/>
        <xdr:cNvCxnSpPr/>
      </xdr:nvCxnSpPr>
      <xdr:spPr>
        <a:xfrm>
          <a:off x="12491720" y="2664460"/>
          <a:ext cx="8064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158750</xdr:rowOff>
    </xdr:from>
    <xdr:to xmlns:xdr="http://schemas.openxmlformats.org/drawingml/2006/spreadsheetDrawing">
      <xdr:col>74</xdr:col>
      <xdr:colOff>31750</xdr:colOff>
      <xdr:row>17</xdr:row>
      <xdr:rowOff>88900</xdr:rowOff>
    </xdr:to>
    <xdr:sp macro="" textlink="">
      <xdr:nvSpPr>
        <xdr:cNvPr id="131" name="フローチャート: 判断 130"/>
        <xdr:cNvSpPr/>
      </xdr:nvSpPr>
      <xdr:spPr>
        <a:xfrm>
          <a:off x="13248640" y="29019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73660</xdr:rowOff>
    </xdr:from>
    <xdr:ext cx="762000" cy="259080"/>
    <xdr:sp macro="" textlink="">
      <xdr:nvSpPr>
        <xdr:cNvPr id="132" name="テキスト ボックス 131"/>
        <xdr:cNvSpPr txBox="1"/>
      </xdr:nvSpPr>
      <xdr:spPr>
        <a:xfrm>
          <a:off x="12938760" y="298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92710</xdr:rowOff>
    </xdr:from>
    <xdr:to xmlns:xdr="http://schemas.openxmlformats.org/drawingml/2006/spreadsheetDrawing">
      <xdr:col>69</xdr:col>
      <xdr:colOff>92075</xdr:colOff>
      <xdr:row>15</xdr:row>
      <xdr:rowOff>97790</xdr:rowOff>
    </xdr:to>
    <xdr:cxnSp macro="">
      <xdr:nvCxnSpPr>
        <xdr:cNvPr id="133" name="直線コネクタ 132"/>
        <xdr:cNvCxnSpPr/>
      </xdr:nvCxnSpPr>
      <xdr:spPr>
        <a:xfrm flipV="1">
          <a:off x="11684000" y="2664460"/>
          <a:ext cx="8077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103505</xdr:rowOff>
    </xdr:from>
    <xdr:to xmlns:xdr="http://schemas.openxmlformats.org/drawingml/2006/spreadsheetDrawing">
      <xdr:col>69</xdr:col>
      <xdr:colOff>142875</xdr:colOff>
      <xdr:row>17</xdr:row>
      <xdr:rowOff>33655</xdr:rowOff>
    </xdr:to>
    <xdr:sp macro="" textlink="">
      <xdr:nvSpPr>
        <xdr:cNvPr id="134" name="フローチャート: 判断 133"/>
        <xdr:cNvSpPr/>
      </xdr:nvSpPr>
      <xdr:spPr>
        <a:xfrm>
          <a:off x="1244092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18415</xdr:rowOff>
    </xdr:from>
    <xdr:ext cx="762000" cy="258445"/>
    <xdr:sp macro="" textlink="">
      <xdr:nvSpPr>
        <xdr:cNvPr id="135" name="テキスト ボックス 134"/>
        <xdr:cNvSpPr txBox="1"/>
      </xdr:nvSpPr>
      <xdr:spPr>
        <a:xfrm>
          <a:off x="12151360" y="293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144780</xdr:rowOff>
    </xdr:from>
    <xdr:to xmlns:xdr="http://schemas.openxmlformats.org/drawingml/2006/spreadsheetDrawing">
      <xdr:col>65</xdr:col>
      <xdr:colOff>53975</xdr:colOff>
      <xdr:row>17</xdr:row>
      <xdr:rowOff>74930</xdr:rowOff>
    </xdr:to>
    <xdr:sp macro="" textlink="">
      <xdr:nvSpPr>
        <xdr:cNvPr id="136" name="フローチャート: 判断 135"/>
        <xdr:cNvSpPr/>
      </xdr:nvSpPr>
      <xdr:spPr>
        <a:xfrm>
          <a:off x="11653520" y="28879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59690</xdr:rowOff>
    </xdr:from>
    <xdr:ext cx="762000" cy="259080"/>
    <xdr:sp macro="" textlink="">
      <xdr:nvSpPr>
        <xdr:cNvPr id="137" name="テキスト ボックス 136"/>
        <xdr:cNvSpPr txBox="1"/>
      </xdr:nvSpPr>
      <xdr:spPr>
        <a:xfrm>
          <a:off x="1134364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1365" cy="259080"/>
    <xdr:sp macro="" textlink="">
      <xdr:nvSpPr>
        <xdr:cNvPr id="138" name="テキスト ボックス 137"/>
        <xdr:cNvSpPr txBox="1"/>
      </xdr:nvSpPr>
      <xdr:spPr>
        <a:xfrm>
          <a:off x="1464818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9" name="テキスト ボックス 138"/>
        <xdr:cNvSpPr txBox="1"/>
      </xdr:nvSpPr>
      <xdr:spPr>
        <a:xfrm>
          <a:off x="1389126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0" name="テキスト ボックス 139"/>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2" name="テキスト ボックス 141"/>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3175</xdr:rowOff>
    </xdr:from>
    <xdr:to xmlns:xdr="http://schemas.openxmlformats.org/drawingml/2006/spreadsheetDrawing">
      <xdr:col>82</xdr:col>
      <xdr:colOff>158750</xdr:colOff>
      <xdr:row>16</xdr:row>
      <xdr:rowOff>104775</xdr:rowOff>
    </xdr:to>
    <xdr:sp macro="" textlink="">
      <xdr:nvSpPr>
        <xdr:cNvPr id="143" name="楕円 142"/>
        <xdr:cNvSpPr/>
      </xdr:nvSpPr>
      <xdr:spPr>
        <a:xfrm>
          <a:off x="14792960" y="274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15</xdr:row>
      <xdr:rowOff>19685</xdr:rowOff>
    </xdr:from>
    <xdr:ext cx="762000" cy="258445"/>
    <xdr:sp macro="" textlink="">
      <xdr:nvSpPr>
        <xdr:cNvPr id="144" name="物件費該当値テキスト"/>
        <xdr:cNvSpPr txBox="1"/>
      </xdr:nvSpPr>
      <xdr:spPr>
        <a:xfrm>
          <a:off x="14915515" y="2591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142240</xdr:rowOff>
    </xdr:from>
    <xdr:to xmlns:xdr="http://schemas.openxmlformats.org/drawingml/2006/spreadsheetDrawing">
      <xdr:col>78</xdr:col>
      <xdr:colOff>120650</xdr:colOff>
      <xdr:row>16</xdr:row>
      <xdr:rowOff>72390</xdr:rowOff>
    </xdr:to>
    <xdr:sp macro="" textlink="">
      <xdr:nvSpPr>
        <xdr:cNvPr id="145" name="楕円 144"/>
        <xdr:cNvSpPr/>
      </xdr:nvSpPr>
      <xdr:spPr>
        <a:xfrm>
          <a:off x="1403604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82550</xdr:rowOff>
    </xdr:from>
    <xdr:ext cx="735965" cy="259080"/>
    <xdr:sp macro="" textlink="">
      <xdr:nvSpPr>
        <xdr:cNvPr id="146" name="テキスト ボックス 145"/>
        <xdr:cNvSpPr txBox="1"/>
      </xdr:nvSpPr>
      <xdr:spPr>
        <a:xfrm>
          <a:off x="13746480" y="24828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156210</xdr:rowOff>
    </xdr:from>
    <xdr:to xmlns:xdr="http://schemas.openxmlformats.org/drawingml/2006/spreadsheetDrawing">
      <xdr:col>74</xdr:col>
      <xdr:colOff>31750</xdr:colOff>
      <xdr:row>16</xdr:row>
      <xdr:rowOff>86360</xdr:rowOff>
    </xdr:to>
    <xdr:sp macro="" textlink="">
      <xdr:nvSpPr>
        <xdr:cNvPr id="147" name="楕円 146"/>
        <xdr:cNvSpPr/>
      </xdr:nvSpPr>
      <xdr:spPr>
        <a:xfrm>
          <a:off x="13248640" y="27279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96520</xdr:rowOff>
    </xdr:from>
    <xdr:ext cx="762000" cy="259080"/>
    <xdr:sp macro="" textlink="">
      <xdr:nvSpPr>
        <xdr:cNvPr id="148" name="テキスト ボックス 147"/>
        <xdr:cNvSpPr txBox="1"/>
      </xdr:nvSpPr>
      <xdr:spPr>
        <a:xfrm>
          <a:off x="12938760" y="249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41910</xdr:rowOff>
    </xdr:from>
    <xdr:to xmlns:xdr="http://schemas.openxmlformats.org/drawingml/2006/spreadsheetDrawing">
      <xdr:col>69</xdr:col>
      <xdr:colOff>142875</xdr:colOff>
      <xdr:row>15</xdr:row>
      <xdr:rowOff>143510</xdr:rowOff>
    </xdr:to>
    <xdr:sp macro="" textlink="">
      <xdr:nvSpPr>
        <xdr:cNvPr id="149" name="楕円 148"/>
        <xdr:cNvSpPr/>
      </xdr:nvSpPr>
      <xdr:spPr>
        <a:xfrm>
          <a:off x="1244092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153670</xdr:rowOff>
    </xdr:from>
    <xdr:ext cx="762000" cy="259080"/>
    <xdr:sp macro="" textlink="">
      <xdr:nvSpPr>
        <xdr:cNvPr id="150" name="テキスト ボックス 149"/>
        <xdr:cNvSpPr txBox="1"/>
      </xdr:nvSpPr>
      <xdr:spPr>
        <a:xfrm>
          <a:off x="12151360" y="2382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46355</xdr:rowOff>
    </xdr:from>
    <xdr:to xmlns:xdr="http://schemas.openxmlformats.org/drawingml/2006/spreadsheetDrawing">
      <xdr:col>65</xdr:col>
      <xdr:colOff>53975</xdr:colOff>
      <xdr:row>15</xdr:row>
      <xdr:rowOff>147955</xdr:rowOff>
    </xdr:to>
    <xdr:sp macro="" textlink="">
      <xdr:nvSpPr>
        <xdr:cNvPr id="151" name="楕円 150"/>
        <xdr:cNvSpPr/>
      </xdr:nvSpPr>
      <xdr:spPr>
        <a:xfrm>
          <a:off x="11653520" y="26181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158115</xdr:rowOff>
    </xdr:from>
    <xdr:ext cx="762000" cy="258445"/>
    <xdr:sp macro="" textlink="">
      <xdr:nvSpPr>
        <xdr:cNvPr id="152" name="テキスト ボックス 151"/>
        <xdr:cNvSpPr txBox="1"/>
      </xdr:nvSpPr>
      <xdr:spPr>
        <a:xfrm>
          <a:off x="11343640" y="2386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3" name="正方形/長方形 152"/>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0" name="正方形/長方形 159"/>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2" name="正方形/長方形 161"/>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類似団体平均よりも下回っているものの、</a:t>
          </a:r>
          <a:r>
            <a:rPr kumimoji="1" lang="ja-JP" altLang="en-US" sz="1100">
              <a:solidFill>
                <a:schemeClr val="dk1"/>
              </a:solidFill>
              <a:effectLst/>
              <a:latin typeface="+mn-lt"/>
              <a:ea typeface="+mn-ea"/>
              <a:cs typeface="+mn-cs"/>
            </a:rPr>
            <a:t>児童手当等や老人福祉施設への入所費が増加したことにより、</a:t>
          </a:r>
          <a:r>
            <a:rPr kumimoji="1" lang="ja-JP" altLang="ja-JP" sz="1100">
              <a:solidFill>
                <a:schemeClr val="dk1"/>
              </a:solidFill>
              <a:effectLst/>
              <a:latin typeface="+mn-lt"/>
              <a:ea typeface="+mn-ea"/>
              <a:cs typeface="+mn-cs"/>
            </a:rPr>
            <a:t>昨年度</a:t>
          </a:r>
          <a:r>
            <a:rPr kumimoji="1" lang="ja-JP" altLang="en-US" sz="1100">
              <a:solidFill>
                <a:schemeClr val="dk1"/>
              </a:solidFill>
              <a:effectLst/>
              <a:latin typeface="+mn-lt"/>
              <a:ea typeface="+mn-ea"/>
              <a:cs typeface="+mn-cs"/>
            </a:rPr>
            <a:t>と比べて若干増加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基本的には、高齢者の割合や障害福祉サービスの利用率が高いことから、</a:t>
          </a:r>
          <a:r>
            <a:rPr kumimoji="1" lang="ja-JP" altLang="ja-JP" sz="1100">
              <a:solidFill>
                <a:schemeClr val="dk1"/>
              </a:solidFill>
              <a:effectLst/>
              <a:latin typeface="+mn-lt"/>
              <a:ea typeface="+mn-ea"/>
              <a:cs typeface="+mn-cs"/>
            </a:rPr>
            <a:t>今後も、保健事業の推進や適正な資格審査等を行いながら、健全な値を維持してい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4" name="テキスト ボックス 163"/>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5" name="直線コネクタ 164"/>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6" name="テキスト ボックス 165"/>
        <xdr:cNvSpPr txBox="1"/>
      </xdr:nvSpPr>
      <xdr:spPr>
        <a:xfrm>
          <a:off x="23368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179705</xdr:colOff>
      <xdr:row>62</xdr:row>
      <xdr:rowOff>29210</xdr:rowOff>
    </xdr:to>
    <xdr:cxnSp macro="">
      <xdr:nvCxnSpPr>
        <xdr:cNvPr id="167" name="直線コネクタ 166"/>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68" name="テキスト ボックス 167"/>
        <xdr:cNvSpPr txBox="1"/>
      </xdr:nvSpPr>
      <xdr:spPr>
        <a:xfrm>
          <a:off x="23368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179705</xdr:colOff>
      <xdr:row>60</xdr:row>
      <xdr:rowOff>45085</xdr:rowOff>
    </xdr:to>
    <xdr:cxnSp macro="">
      <xdr:nvCxnSpPr>
        <xdr:cNvPr id="169" name="直線コネクタ 168"/>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8445"/>
    <xdr:sp macro="" textlink="">
      <xdr:nvSpPr>
        <xdr:cNvPr id="170" name="テキスト ボックス 169"/>
        <xdr:cNvSpPr txBox="1"/>
      </xdr:nvSpPr>
      <xdr:spPr>
        <a:xfrm>
          <a:off x="23368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179705</xdr:colOff>
      <xdr:row>58</xdr:row>
      <xdr:rowOff>61595</xdr:rowOff>
    </xdr:to>
    <xdr:cxnSp macro="">
      <xdr:nvCxnSpPr>
        <xdr:cNvPr id="171" name="直線コネクタ 170"/>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2" name="テキスト ボックス 171"/>
        <xdr:cNvSpPr txBox="1"/>
      </xdr:nvSpPr>
      <xdr:spPr>
        <a:xfrm>
          <a:off x="23368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179705</xdr:colOff>
      <xdr:row>56</xdr:row>
      <xdr:rowOff>78105</xdr:rowOff>
    </xdr:to>
    <xdr:cxnSp macro="">
      <xdr:nvCxnSpPr>
        <xdr:cNvPr id="173" name="直線コネクタ 172"/>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4" name="テキスト ボックス 173"/>
        <xdr:cNvSpPr txBox="1"/>
      </xdr:nvSpPr>
      <xdr:spPr>
        <a:xfrm>
          <a:off x="23368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179705</xdr:colOff>
      <xdr:row>54</xdr:row>
      <xdr:rowOff>94615</xdr:rowOff>
    </xdr:to>
    <xdr:cxnSp macro="">
      <xdr:nvCxnSpPr>
        <xdr:cNvPr id="175" name="直線コネクタ 174"/>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76" name="テキスト ボックス 175"/>
        <xdr:cNvSpPr txBox="1"/>
      </xdr:nvSpPr>
      <xdr:spPr>
        <a:xfrm>
          <a:off x="23368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179705</xdr:colOff>
      <xdr:row>52</xdr:row>
      <xdr:rowOff>110490</xdr:rowOff>
    </xdr:to>
    <xdr:cxnSp macro="">
      <xdr:nvCxnSpPr>
        <xdr:cNvPr id="177" name="直線コネクタ 176"/>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78" name="テキスト ボックス 177"/>
        <xdr:cNvSpPr txBox="1"/>
      </xdr:nvSpPr>
      <xdr:spPr>
        <a:xfrm>
          <a:off x="23368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79" name="直線コネクタ 178"/>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0"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60</xdr:row>
      <xdr:rowOff>159385</xdr:rowOff>
    </xdr:to>
    <xdr:cxnSp macro="">
      <xdr:nvCxnSpPr>
        <xdr:cNvPr id="181" name="直線コネクタ 180"/>
        <xdr:cNvCxnSpPr/>
      </xdr:nvCxnSpPr>
      <xdr:spPr>
        <a:xfrm flipV="1">
          <a:off x="4338320" y="904240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132080</xdr:rowOff>
    </xdr:from>
    <xdr:ext cx="762000" cy="258445"/>
    <xdr:sp macro="" textlink="">
      <xdr:nvSpPr>
        <xdr:cNvPr id="182" name="扶助費最小値テキスト"/>
        <xdr:cNvSpPr txBox="1"/>
      </xdr:nvSpPr>
      <xdr:spPr>
        <a:xfrm>
          <a:off x="4427220" y="10419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159385</xdr:rowOff>
    </xdr:from>
    <xdr:to xmlns:xdr="http://schemas.openxmlformats.org/drawingml/2006/spreadsheetDrawing">
      <xdr:col>24</xdr:col>
      <xdr:colOff>114300</xdr:colOff>
      <xdr:row>60</xdr:row>
      <xdr:rowOff>159385</xdr:rowOff>
    </xdr:to>
    <xdr:cxnSp macro="">
      <xdr:nvCxnSpPr>
        <xdr:cNvPr id="183" name="直線コネクタ 182"/>
        <xdr:cNvCxnSpPr/>
      </xdr:nvCxnSpPr>
      <xdr:spPr>
        <a:xfrm>
          <a:off x="4269740" y="1044638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2000" cy="258445"/>
    <xdr:sp macro="" textlink="">
      <xdr:nvSpPr>
        <xdr:cNvPr id="184" name="扶助費最大値テキスト"/>
        <xdr:cNvSpPr txBox="1"/>
      </xdr:nvSpPr>
      <xdr:spPr>
        <a:xfrm>
          <a:off x="4427220" y="8785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85" name="直線コネクタ 184"/>
        <xdr:cNvCxnSpPr/>
      </xdr:nvCxnSpPr>
      <xdr:spPr>
        <a:xfrm>
          <a:off x="4269740" y="90424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53</xdr:row>
      <xdr:rowOff>167640</xdr:rowOff>
    </xdr:from>
    <xdr:to xmlns:xdr="http://schemas.openxmlformats.org/drawingml/2006/spreadsheetDrawing">
      <xdr:col>24</xdr:col>
      <xdr:colOff>25400</xdr:colOff>
      <xdr:row>54</xdr:row>
      <xdr:rowOff>61595</xdr:rowOff>
    </xdr:to>
    <xdr:cxnSp macro="">
      <xdr:nvCxnSpPr>
        <xdr:cNvPr id="186" name="直線コネクタ 185"/>
        <xdr:cNvCxnSpPr/>
      </xdr:nvCxnSpPr>
      <xdr:spPr>
        <a:xfrm>
          <a:off x="3594100" y="9254490"/>
          <a:ext cx="7442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162560</xdr:rowOff>
    </xdr:from>
    <xdr:ext cx="762000" cy="259080"/>
    <xdr:sp macro="" textlink="">
      <xdr:nvSpPr>
        <xdr:cNvPr id="187" name="扶助費平均値テキスト"/>
        <xdr:cNvSpPr txBox="1"/>
      </xdr:nvSpPr>
      <xdr:spPr>
        <a:xfrm>
          <a:off x="4427220" y="9420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19050</xdr:rowOff>
    </xdr:from>
    <xdr:to xmlns:xdr="http://schemas.openxmlformats.org/drawingml/2006/spreadsheetDrawing">
      <xdr:col>24</xdr:col>
      <xdr:colOff>76200</xdr:colOff>
      <xdr:row>55</xdr:row>
      <xdr:rowOff>120650</xdr:rowOff>
    </xdr:to>
    <xdr:sp macro="" textlink="">
      <xdr:nvSpPr>
        <xdr:cNvPr id="188" name="フローチャート: 判断 187"/>
        <xdr:cNvSpPr/>
      </xdr:nvSpPr>
      <xdr:spPr>
        <a:xfrm>
          <a:off x="4307840" y="94488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167640</xdr:rowOff>
    </xdr:from>
    <xdr:to xmlns:xdr="http://schemas.openxmlformats.org/drawingml/2006/spreadsheetDrawing">
      <xdr:col>19</xdr:col>
      <xdr:colOff>179705</xdr:colOff>
      <xdr:row>54</xdr:row>
      <xdr:rowOff>127000</xdr:rowOff>
    </xdr:to>
    <xdr:cxnSp macro="">
      <xdr:nvCxnSpPr>
        <xdr:cNvPr id="189" name="直線コネクタ 188"/>
        <xdr:cNvCxnSpPr/>
      </xdr:nvCxnSpPr>
      <xdr:spPr>
        <a:xfrm flipV="1">
          <a:off x="2794000" y="9254490"/>
          <a:ext cx="8001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2540</xdr:rowOff>
    </xdr:from>
    <xdr:to xmlns:xdr="http://schemas.openxmlformats.org/drawingml/2006/spreadsheetDrawing">
      <xdr:col>20</xdr:col>
      <xdr:colOff>38100</xdr:colOff>
      <xdr:row>55</xdr:row>
      <xdr:rowOff>104140</xdr:rowOff>
    </xdr:to>
    <xdr:sp macro="" textlink="">
      <xdr:nvSpPr>
        <xdr:cNvPr id="190" name="フローチャート: 判断 189"/>
        <xdr:cNvSpPr/>
      </xdr:nvSpPr>
      <xdr:spPr>
        <a:xfrm>
          <a:off x="3550920" y="9432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88900</xdr:rowOff>
    </xdr:from>
    <xdr:ext cx="735965" cy="258445"/>
    <xdr:sp macro="" textlink="">
      <xdr:nvSpPr>
        <xdr:cNvPr id="191" name="テキスト ボックス 190"/>
        <xdr:cNvSpPr txBox="1"/>
      </xdr:nvSpPr>
      <xdr:spPr>
        <a:xfrm>
          <a:off x="3241040" y="951865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110490</xdr:rowOff>
    </xdr:from>
    <xdr:to xmlns:xdr="http://schemas.openxmlformats.org/drawingml/2006/spreadsheetDrawing">
      <xdr:col>15</xdr:col>
      <xdr:colOff>98425</xdr:colOff>
      <xdr:row>54</xdr:row>
      <xdr:rowOff>127000</xdr:rowOff>
    </xdr:to>
    <xdr:cxnSp macro="">
      <xdr:nvCxnSpPr>
        <xdr:cNvPr id="192" name="直線コネクタ 191"/>
        <xdr:cNvCxnSpPr/>
      </xdr:nvCxnSpPr>
      <xdr:spPr>
        <a:xfrm>
          <a:off x="1986280" y="9368790"/>
          <a:ext cx="8077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141605</xdr:rowOff>
    </xdr:from>
    <xdr:to xmlns:xdr="http://schemas.openxmlformats.org/drawingml/2006/spreadsheetDrawing">
      <xdr:col>15</xdr:col>
      <xdr:colOff>149225</xdr:colOff>
      <xdr:row>55</xdr:row>
      <xdr:rowOff>71755</xdr:rowOff>
    </xdr:to>
    <xdr:sp macro="" textlink="">
      <xdr:nvSpPr>
        <xdr:cNvPr id="193" name="フローチャート: 判断 192"/>
        <xdr:cNvSpPr/>
      </xdr:nvSpPr>
      <xdr:spPr>
        <a:xfrm>
          <a:off x="27432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56515</xdr:rowOff>
    </xdr:from>
    <xdr:ext cx="762000" cy="258445"/>
    <xdr:sp macro="" textlink="">
      <xdr:nvSpPr>
        <xdr:cNvPr id="194" name="テキスト ボックス 193"/>
        <xdr:cNvSpPr txBox="1"/>
      </xdr:nvSpPr>
      <xdr:spPr>
        <a:xfrm>
          <a:off x="2453640" y="9486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110490</xdr:rowOff>
    </xdr:from>
    <xdr:to xmlns:xdr="http://schemas.openxmlformats.org/drawingml/2006/spreadsheetDrawing">
      <xdr:col>11</xdr:col>
      <xdr:colOff>9525</xdr:colOff>
      <xdr:row>54</xdr:row>
      <xdr:rowOff>143510</xdr:rowOff>
    </xdr:to>
    <xdr:cxnSp macro="">
      <xdr:nvCxnSpPr>
        <xdr:cNvPr id="195" name="直線コネクタ 194"/>
        <xdr:cNvCxnSpPr/>
      </xdr:nvCxnSpPr>
      <xdr:spPr>
        <a:xfrm flipV="1">
          <a:off x="1198880" y="9368790"/>
          <a:ext cx="7874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141605</xdr:rowOff>
    </xdr:from>
    <xdr:to xmlns:xdr="http://schemas.openxmlformats.org/drawingml/2006/spreadsheetDrawing">
      <xdr:col>11</xdr:col>
      <xdr:colOff>60325</xdr:colOff>
      <xdr:row>55</xdr:row>
      <xdr:rowOff>71755</xdr:rowOff>
    </xdr:to>
    <xdr:sp macro="" textlink="">
      <xdr:nvSpPr>
        <xdr:cNvPr id="196" name="フローチャート: 判断 195"/>
        <xdr:cNvSpPr/>
      </xdr:nvSpPr>
      <xdr:spPr>
        <a:xfrm>
          <a:off x="1955800" y="93999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56515</xdr:rowOff>
    </xdr:from>
    <xdr:ext cx="762000" cy="258445"/>
    <xdr:sp macro="" textlink="">
      <xdr:nvSpPr>
        <xdr:cNvPr id="197" name="テキスト ボックス 196"/>
        <xdr:cNvSpPr txBox="1"/>
      </xdr:nvSpPr>
      <xdr:spPr>
        <a:xfrm>
          <a:off x="1645920" y="9486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198" name="フローチャート: 判断 197"/>
        <xdr:cNvSpPr/>
      </xdr:nvSpPr>
      <xdr:spPr>
        <a:xfrm>
          <a:off x="114808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105410</xdr:rowOff>
    </xdr:from>
    <xdr:ext cx="761365" cy="259080"/>
    <xdr:sp macro="" textlink="">
      <xdr:nvSpPr>
        <xdr:cNvPr id="199" name="テキスト ボックス 198"/>
        <xdr:cNvSpPr txBox="1"/>
      </xdr:nvSpPr>
      <xdr:spPr>
        <a:xfrm>
          <a:off x="858520" y="9535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9080"/>
    <xdr:sp macro="" textlink="">
      <xdr:nvSpPr>
        <xdr:cNvPr id="200" name="テキスト ボックス 199"/>
        <xdr:cNvSpPr txBox="1"/>
      </xdr:nvSpPr>
      <xdr:spPr>
        <a:xfrm>
          <a:off x="41427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1365" cy="259080"/>
    <xdr:sp macro="" textlink="">
      <xdr:nvSpPr>
        <xdr:cNvPr id="201" name="テキスト ボックス 200"/>
        <xdr:cNvSpPr txBox="1"/>
      </xdr:nvSpPr>
      <xdr:spPr>
        <a:xfrm>
          <a:off x="34061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2" name="テキスト ボックス 201"/>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3" name="テキスト ボックス 202"/>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9080"/>
    <xdr:sp macro="" textlink="">
      <xdr:nvSpPr>
        <xdr:cNvPr id="204" name="テキスト ボックス 203"/>
        <xdr:cNvSpPr txBox="1"/>
      </xdr:nvSpPr>
      <xdr:spPr>
        <a:xfrm>
          <a:off x="10033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10795</xdr:rowOff>
    </xdr:from>
    <xdr:to xmlns:xdr="http://schemas.openxmlformats.org/drawingml/2006/spreadsheetDrawing">
      <xdr:col>24</xdr:col>
      <xdr:colOff>76200</xdr:colOff>
      <xdr:row>54</xdr:row>
      <xdr:rowOff>112395</xdr:rowOff>
    </xdr:to>
    <xdr:sp macro="" textlink="">
      <xdr:nvSpPr>
        <xdr:cNvPr id="205" name="楕円 204"/>
        <xdr:cNvSpPr/>
      </xdr:nvSpPr>
      <xdr:spPr>
        <a:xfrm>
          <a:off x="4307840" y="92690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27305</xdr:rowOff>
    </xdr:from>
    <xdr:ext cx="762000" cy="259080"/>
    <xdr:sp macro="" textlink="">
      <xdr:nvSpPr>
        <xdr:cNvPr id="206" name="扶助費該当値テキスト"/>
        <xdr:cNvSpPr txBox="1"/>
      </xdr:nvSpPr>
      <xdr:spPr>
        <a:xfrm>
          <a:off x="4427220" y="9114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116840</xdr:rowOff>
    </xdr:from>
    <xdr:to xmlns:xdr="http://schemas.openxmlformats.org/drawingml/2006/spreadsheetDrawing">
      <xdr:col>20</xdr:col>
      <xdr:colOff>38100</xdr:colOff>
      <xdr:row>54</xdr:row>
      <xdr:rowOff>46990</xdr:rowOff>
    </xdr:to>
    <xdr:sp macro="" textlink="">
      <xdr:nvSpPr>
        <xdr:cNvPr id="207" name="楕円 206"/>
        <xdr:cNvSpPr/>
      </xdr:nvSpPr>
      <xdr:spPr>
        <a:xfrm>
          <a:off x="3550920" y="92036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57150</xdr:rowOff>
    </xdr:from>
    <xdr:ext cx="735965" cy="259080"/>
    <xdr:sp macro="" textlink="">
      <xdr:nvSpPr>
        <xdr:cNvPr id="208" name="テキスト ボックス 207"/>
        <xdr:cNvSpPr txBox="1"/>
      </xdr:nvSpPr>
      <xdr:spPr>
        <a:xfrm>
          <a:off x="3241040" y="89725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76200</xdr:rowOff>
    </xdr:from>
    <xdr:to xmlns:xdr="http://schemas.openxmlformats.org/drawingml/2006/spreadsheetDrawing">
      <xdr:col>15</xdr:col>
      <xdr:colOff>149225</xdr:colOff>
      <xdr:row>55</xdr:row>
      <xdr:rowOff>6350</xdr:rowOff>
    </xdr:to>
    <xdr:sp macro="" textlink="">
      <xdr:nvSpPr>
        <xdr:cNvPr id="209" name="楕円 208"/>
        <xdr:cNvSpPr/>
      </xdr:nvSpPr>
      <xdr:spPr>
        <a:xfrm>
          <a:off x="2743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16510</xdr:rowOff>
    </xdr:from>
    <xdr:ext cx="762000" cy="259080"/>
    <xdr:sp macro="" textlink="">
      <xdr:nvSpPr>
        <xdr:cNvPr id="210" name="テキスト ボックス 209"/>
        <xdr:cNvSpPr txBox="1"/>
      </xdr:nvSpPr>
      <xdr:spPr>
        <a:xfrm>
          <a:off x="2453640" y="910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59690</xdr:rowOff>
    </xdr:from>
    <xdr:to xmlns:xdr="http://schemas.openxmlformats.org/drawingml/2006/spreadsheetDrawing">
      <xdr:col>11</xdr:col>
      <xdr:colOff>60325</xdr:colOff>
      <xdr:row>54</xdr:row>
      <xdr:rowOff>161290</xdr:rowOff>
    </xdr:to>
    <xdr:sp macro="" textlink="">
      <xdr:nvSpPr>
        <xdr:cNvPr id="211" name="楕円 210"/>
        <xdr:cNvSpPr/>
      </xdr:nvSpPr>
      <xdr:spPr>
        <a:xfrm>
          <a:off x="1955800" y="93179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0</xdr:rowOff>
    </xdr:from>
    <xdr:ext cx="762000" cy="259080"/>
    <xdr:sp macro="" textlink="">
      <xdr:nvSpPr>
        <xdr:cNvPr id="212" name="テキスト ボックス 211"/>
        <xdr:cNvSpPr txBox="1"/>
      </xdr:nvSpPr>
      <xdr:spPr>
        <a:xfrm>
          <a:off x="1645920" y="9086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92710</xdr:rowOff>
    </xdr:from>
    <xdr:to xmlns:xdr="http://schemas.openxmlformats.org/drawingml/2006/spreadsheetDrawing">
      <xdr:col>6</xdr:col>
      <xdr:colOff>171450</xdr:colOff>
      <xdr:row>55</xdr:row>
      <xdr:rowOff>22860</xdr:rowOff>
    </xdr:to>
    <xdr:sp macro="" textlink="">
      <xdr:nvSpPr>
        <xdr:cNvPr id="213" name="楕円 212"/>
        <xdr:cNvSpPr/>
      </xdr:nvSpPr>
      <xdr:spPr>
        <a:xfrm>
          <a:off x="114808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33020</xdr:rowOff>
    </xdr:from>
    <xdr:ext cx="761365" cy="259080"/>
    <xdr:sp macro="" textlink="">
      <xdr:nvSpPr>
        <xdr:cNvPr id="214" name="テキスト ボックス 213"/>
        <xdr:cNvSpPr txBox="1"/>
      </xdr:nvSpPr>
      <xdr:spPr>
        <a:xfrm>
          <a:off x="858520" y="911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chemeClr val="dk1"/>
              </a:solidFill>
              <a:effectLst/>
              <a:latin typeface="+mn-lt"/>
              <a:ea typeface="+mn-ea"/>
              <a:cs typeface="+mn-cs"/>
            </a:rPr>
            <a:t>　特別会計への繰出金が主な内容だが、</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en-US" sz="1050">
              <a:solidFill>
                <a:schemeClr val="dk1"/>
              </a:solidFill>
              <a:effectLst/>
              <a:latin typeface="+mn-lt"/>
              <a:ea typeface="+mn-ea"/>
              <a:cs typeface="+mn-cs"/>
            </a:rPr>
            <a:t>年度から簡易水道事業会計が法適化されたことにより繰出金から補助費等へ移行したため、</a:t>
          </a:r>
          <a:r>
            <a:rPr kumimoji="1" lang="en-US" altLang="ja-JP" sz="1050">
              <a:solidFill>
                <a:schemeClr val="dk1"/>
              </a:solidFill>
              <a:effectLst/>
              <a:latin typeface="+mn-lt"/>
              <a:ea typeface="+mn-ea"/>
              <a:cs typeface="+mn-cs"/>
            </a:rPr>
            <a:t>2.5</a:t>
          </a:r>
          <a:r>
            <a:rPr kumimoji="1" lang="ja-JP" altLang="en-US" sz="1050">
              <a:solidFill>
                <a:schemeClr val="dk1"/>
              </a:solidFill>
              <a:effectLst/>
              <a:latin typeface="+mn-lt"/>
              <a:ea typeface="+mn-ea"/>
              <a:cs typeface="+mn-cs"/>
            </a:rPr>
            <a:t>％と大きく減少した。なお、</a:t>
          </a:r>
          <a:r>
            <a:rPr kumimoji="1" lang="ja-JP" altLang="ja-JP" sz="1050">
              <a:solidFill>
                <a:schemeClr val="dk1"/>
              </a:solidFill>
              <a:effectLst/>
              <a:latin typeface="+mn-lt"/>
              <a:ea typeface="+mn-ea"/>
              <a:cs typeface="+mn-cs"/>
            </a:rPr>
            <a:t>類似団体平均</a:t>
          </a:r>
          <a:r>
            <a:rPr kumimoji="1" lang="ja-JP" altLang="en-US" sz="1050">
              <a:solidFill>
                <a:schemeClr val="dk1"/>
              </a:solidFill>
              <a:effectLst/>
              <a:latin typeface="+mn-lt"/>
              <a:ea typeface="+mn-ea"/>
              <a:cs typeface="+mn-cs"/>
            </a:rPr>
            <a:t>との比較において</a:t>
          </a:r>
          <a:r>
            <a:rPr kumimoji="1" lang="ja-JP" altLang="ja-JP" sz="1050">
              <a:solidFill>
                <a:schemeClr val="dk1"/>
              </a:solidFill>
              <a:effectLst/>
              <a:latin typeface="+mn-lt"/>
              <a:ea typeface="+mn-ea"/>
              <a:cs typeface="+mn-cs"/>
            </a:rPr>
            <a:t>も</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ここ数年はほぼ横ばいで近似値となっている。</a:t>
          </a:r>
          <a:endParaRPr lang="ja-JP" altLang="ja-JP" sz="1200">
            <a:effectLst/>
          </a:endParaRPr>
        </a:p>
        <a:p>
          <a:r>
            <a:rPr kumimoji="1" lang="ja-JP" altLang="ja-JP" sz="1050">
              <a:solidFill>
                <a:schemeClr val="dk1"/>
              </a:solidFill>
              <a:effectLst/>
              <a:latin typeface="+mn-lt"/>
              <a:ea typeface="+mn-ea"/>
              <a:cs typeface="+mn-cs"/>
            </a:rPr>
            <a:t>　村民の高齢化により、特に後期高齢者医療特別会計及び介護保険特別会計への繰出金が増加傾向にあるため、各特別会計の運営の適正化・安定化を推進し、普通会計の負担減となるよう努めていく。</a:t>
          </a:r>
          <a:endParaRPr lang="ja-JP" altLang="ja-JP" sz="1200">
            <a:effectLst/>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6" name="テキスト ボックス 225"/>
        <xdr:cNvSpPr txBox="1"/>
      </xdr:nvSpPr>
      <xdr:spPr>
        <a:xfrm>
          <a:off x="1114806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8" name="テキスト ボックス 227"/>
        <xdr:cNvSpPr txBox="1"/>
      </xdr:nvSpPr>
      <xdr:spPr>
        <a:xfrm>
          <a:off x="1073912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29" name="直線コネクタ 228"/>
        <xdr:cNvCxnSpPr/>
      </xdr:nvCxnSpPr>
      <xdr:spPr>
        <a:xfrm>
          <a:off x="11186160" y="10528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7365" cy="258445"/>
    <xdr:sp macro="" textlink="">
      <xdr:nvSpPr>
        <xdr:cNvPr id="230" name="テキスト ボックス 229"/>
        <xdr:cNvSpPr txBox="1"/>
      </xdr:nvSpPr>
      <xdr:spPr>
        <a:xfrm>
          <a:off x="10739120" y="10386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1" name="直線コネクタ 230"/>
        <xdr:cNvCxnSpPr/>
      </xdr:nvCxnSpPr>
      <xdr:spPr>
        <a:xfrm>
          <a:off x="11186160" y="10071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7365" cy="258445"/>
    <xdr:sp macro="" textlink="">
      <xdr:nvSpPr>
        <xdr:cNvPr id="232" name="テキスト ボックス 231"/>
        <xdr:cNvSpPr txBox="1"/>
      </xdr:nvSpPr>
      <xdr:spPr>
        <a:xfrm>
          <a:off x="10739120" y="9928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3" name="直線コネクタ 232"/>
        <xdr:cNvCxnSpPr/>
      </xdr:nvCxnSpPr>
      <xdr:spPr>
        <a:xfrm>
          <a:off x="11186160" y="9613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7365" cy="258445"/>
    <xdr:sp macro="" textlink="">
      <xdr:nvSpPr>
        <xdr:cNvPr id="234" name="テキスト ボックス 233"/>
        <xdr:cNvSpPr txBox="1"/>
      </xdr:nvSpPr>
      <xdr:spPr>
        <a:xfrm>
          <a:off x="10739120" y="9471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5" name="直線コネクタ 234"/>
        <xdr:cNvCxnSpPr/>
      </xdr:nvCxnSpPr>
      <xdr:spPr>
        <a:xfrm>
          <a:off x="11186160" y="9156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7365" cy="258445"/>
    <xdr:sp macro="" textlink="">
      <xdr:nvSpPr>
        <xdr:cNvPr id="236" name="テキスト ボックス 235"/>
        <xdr:cNvSpPr txBox="1"/>
      </xdr:nvSpPr>
      <xdr:spPr>
        <a:xfrm>
          <a:off x="10739120" y="9014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7" name="直線コネクタ 236"/>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8"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115570</xdr:rowOff>
    </xdr:from>
    <xdr:to xmlns:xdr="http://schemas.openxmlformats.org/drawingml/2006/spreadsheetDrawing">
      <xdr:col>82</xdr:col>
      <xdr:colOff>107950</xdr:colOff>
      <xdr:row>61</xdr:row>
      <xdr:rowOff>143510</xdr:rowOff>
    </xdr:to>
    <xdr:cxnSp macro="">
      <xdr:nvCxnSpPr>
        <xdr:cNvPr id="239" name="直線コネクタ 238"/>
        <xdr:cNvCxnSpPr/>
      </xdr:nvCxnSpPr>
      <xdr:spPr>
        <a:xfrm flipV="1">
          <a:off x="14843760" y="9202420"/>
          <a:ext cx="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61</xdr:row>
      <xdr:rowOff>114935</xdr:rowOff>
    </xdr:from>
    <xdr:ext cx="762000" cy="259080"/>
    <xdr:sp macro="" textlink="">
      <xdr:nvSpPr>
        <xdr:cNvPr id="240" name="その他最小値テキスト"/>
        <xdr:cNvSpPr txBox="1"/>
      </xdr:nvSpPr>
      <xdr:spPr>
        <a:xfrm>
          <a:off x="14915515"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143510</xdr:rowOff>
    </xdr:from>
    <xdr:to xmlns:xdr="http://schemas.openxmlformats.org/drawingml/2006/spreadsheetDrawing">
      <xdr:col>82</xdr:col>
      <xdr:colOff>179705</xdr:colOff>
      <xdr:row>61</xdr:row>
      <xdr:rowOff>143510</xdr:rowOff>
    </xdr:to>
    <xdr:cxnSp macro="">
      <xdr:nvCxnSpPr>
        <xdr:cNvPr id="241" name="直線コネクタ 240"/>
        <xdr:cNvCxnSpPr/>
      </xdr:nvCxnSpPr>
      <xdr:spPr>
        <a:xfrm>
          <a:off x="14754860" y="106019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52</xdr:row>
      <xdr:rowOff>30480</xdr:rowOff>
    </xdr:from>
    <xdr:ext cx="762000" cy="258445"/>
    <xdr:sp macro="" textlink="">
      <xdr:nvSpPr>
        <xdr:cNvPr id="242" name="その他最大値テキスト"/>
        <xdr:cNvSpPr txBox="1"/>
      </xdr:nvSpPr>
      <xdr:spPr>
        <a:xfrm>
          <a:off x="14915515" y="8945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115570</xdr:rowOff>
    </xdr:from>
    <xdr:to xmlns:xdr="http://schemas.openxmlformats.org/drawingml/2006/spreadsheetDrawing">
      <xdr:col>82</xdr:col>
      <xdr:colOff>179705</xdr:colOff>
      <xdr:row>53</xdr:row>
      <xdr:rowOff>115570</xdr:rowOff>
    </xdr:to>
    <xdr:cxnSp macro="">
      <xdr:nvCxnSpPr>
        <xdr:cNvPr id="243" name="直線コネクタ 242"/>
        <xdr:cNvCxnSpPr/>
      </xdr:nvCxnSpPr>
      <xdr:spPr>
        <a:xfrm>
          <a:off x="14754860" y="92024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152400</xdr:rowOff>
    </xdr:from>
    <xdr:to xmlns:xdr="http://schemas.openxmlformats.org/drawingml/2006/spreadsheetDrawing">
      <xdr:col>82</xdr:col>
      <xdr:colOff>107950</xdr:colOff>
      <xdr:row>59</xdr:row>
      <xdr:rowOff>38100</xdr:rowOff>
    </xdr:to>
    <xdr:cxnSp macro="">
      <xdr:nvCxnSpPr>
        <xdr:cNvPr id="244" name="直線コネクタ 243"/>
        <xdr:cNvCxnSpPr/>
      </xdr:nvCxnSpPr>
      <xdr:spPr>
        <a:xfrm flipV="1">
          <a:off x="14086840" y="9925050"/>
          <a:ext cx="75692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56</xdr:row>
      <xdr:rowOff>90170</xdr:rowOff>
    </xdr:from>
    <xdr:ext cx="762000" cy="259080"/>
    <xdr:sp macro="" textlink="">
      <xdr:nvSpPr>
        <xdr:cNvPr id="245" name="その他平均値テキスト"/>
        <xdr:cNvSpPr txBox="1"/>
      </xdr:nvSpPr>
      <xdr:spPr>
        <a:xfrm>
          <a:off x="14915515" y="9691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73660</xdr:rowOff>
    </xdr:from>
    <xdr:to xmlns:xdr="http://schemas.openxmlformats.org/drawingml/2006/spreadsheetDrawing">
      <xdr:col>82</xdr:col>
      <xdr:colOff>158750</xdr:colOff>
      <xdr:row>58</xdr:row>
      <xdr:rowOff>3810</xdr:rowOff>
    </xdr:to>
    <xdr:sp macro="" textlink="">
      <xdr:nvSpPr>
        <xdr:cNvPr id="246" name="フローチャート: 判断 245"/>
        <xdr:cNvSpPr/>
      </xdr:nvSpPr>
      <xdr:spPr>
        <a:xfrm>
          <a:off x="1479296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59</xdr:row>
      <xdr:rowOff>29210</xdr:rowOff>
    </xdr:from>
    <xdr:to xmlns:xdr="http://schemas.openxmlformats.org/drawingml/2006/spreadsheetDrawing">
      <xdr:col>78</xdr:col>
      <xdr:colOff>69850</xdr:colOff>
      <xdr:row>59</xdr:row>
      <xdr:rowOff>38100</xdr:rowOff>
    </xdr:to>
    <xdr:cxnSp macro="">
      <xdr:nvCxnSpPr>
        <xdr:cNvPr id="247" name="直線コネクタ 246"/>
        <xdr:cNvCxnSpPr/>
      </xdr:nvCxnSpPr>
      <xdr:spPr>
        <a:xfrm>
          <a:off x="13298170" y="10144760"/>
          <a:ext cx="78867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39370</xdr:rowOff>
    </xdr:from>
    <xdr:to xmlns:xdr="http://schemas.openxmlformats.org/drawingml/2006/spreadsheetDrawing">
      <xdr:col>78</xdr:col>
      <xdr:colOff>120650</xdr:colOff>
      <xdr:row>58</xdr:row>
      <xdr:rowOff>140970</xdr:rowOff>
    </xdr:to>
    <xdr:sp macro="" textlink="">
      <xdr:nvSpPr>
        <xdr:cNvPr id="248" name="フローチャート: 判断 247"/>
        <xdr:cNvSpPr/>
      </xdr:nvSpPr>
      <xdr:spPr>
        <a:xfrm>
          <a:off x="14036040" y="99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151130</xdr:rowOff>
    </xdr:from>
    <xdr:ext cx="735965" cy="259080"/>
    <xdr:sp macro="" textlink="">
      <xdr:nvSpPr>
        <xdr:cNvPr id="249" name="テキスト ボックス 248"/>
        <xdr:cNvSpPr txBox="1"/>
      </xdr:nvSpPr>
      <xdr:spPr>
        <a:xfrm>
          <a:off x="13746480" y="97523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29210</xdr:rowOff>
    </xdr:from>
    <xdr:to xmlns:xdr="http://schemas.openxmlformats.org/drawingml/2006/spreadsheetDrawing">
      <xdr:col>73</xdr:col>
      <xdr:colOff>179705</xdr:colOff>
      <xdr:row>59</xdr:row>
      <xdr:rowOff>29210</xdr:rowOff>
    </xdr:to>
    <xdr:cxnSp macro="">
      <xdr:nvCxnSpPr>
        <xdr:cNvPr id="250" name="直線コネクタ 249"/>
        <xdr:cNvCxnSpPr/>
      </xdr:nvCxnSpPr>
      <xdr:spPr>
        <a:xfrm>
          <a:off x="12491720" y="1014476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76200</xdr:rowOff>
    </xdr:from>
    <xdr:to xmlns:xdr="http://schemas.openxmlformats.org/drawingml/2006/spreadsheetDrawing">
      <xdr:col>74</xdr:col>
      <xdr:colOff>31750</xdr:colOff>
      <xdr:row>59</xdr:row>
      <xdr:rowOff>6350</xdr:rowOff>
    </xdr:to>
    <xdr:sp macro="" textlink="">
      <xdr:nvSpPr>
        <xdr:cNvPr id="251" name="フローチャート: 判断 250"/>
        <xdr:cNvSpPr/>
      </xdr:nvSpPr>
      <xdr:spPr>
        <a:xfrm>
          <a:off x="13248640" y="10020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16510</xdr:rowOff>
    </xdr:from>
    <xdr:ext cx="762000" cy="259080"/>
    <xdr:sp macro="" textlink="">
      <xdr:nvSpPr>
        <xdr:cNvPr id="252" name="テキスト ボックス 251"/>
        <xdr:cNvSpPr txBox="1"/>
      </xdr:nvSpPr>
      <xdr:spPr>
        <a:xfrm>
          <a:off x="12938760" y="978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29210</xdr:rowOff>
    </xdr:from>
    <xdr:to xmlns:xdr="http://schemas.openxmlformats.org/drawingml/2006/spreadsheetDrawing">
      <xdr:col>69</xdr:col>
      <xdr:colOff>92075</xdr:colOff>
      <xdr:row>60</xdr:row>
      <xdr:rowOff>49530</xdr:rowOff>
    </xdr:to>
    <xdr:cxnSp macro="">
      <xdr:nvCxnSpPr>
        <xdr:cNvPr id="253" name="直線コネクタ 252"/>
        <xdr:cNvCxnSpPr/>
      </xdr:nvCxnSpPr>
      <xdr:spPr>
        <a:xfrm flipV="1">
          <a:off x="11684000" y="10144760"/>
          <a:ext cx="80772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103505</xdr:rowOff>
    </xdr:from>
    <xdr:to xmlns:xdr="http://schemas.openxmlformats.org/drawingml/2006/spreadsheetDrawing">
      <xdr:col>69</xdr:col>
      <xdr:colOff>142875</xdr:colOff>
      <xdr:row>59</xdr:row>
      <xdr:rowOff>33655</xdr:rowOff>
    </xdr:to>
    <xdr:sp macro="" textlink="">
      <xdr:nvSpPr>
        <xdr:cNvPr id="254" name="フローチャート: 判断 253"/>
        <xdr:cNvSpPr/>
      </xdr:nvSpPr>
      <xdr:spPr>
        <a:xfrm>
          <a:off x="1244092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43815</xdr:rowOff>
    </xdr:from>
    <xdr:ext cx="762000" cy="258445"/>
    <xdr:sp macro="" textlink="">
      <xdr:nvSpPr>
        <xdr:cNvPr id="255" name="テキスト ボックス 254"/>
        <xdr:cNvSpPr txBox="1"/>
      </xdr:nvSpPr>
      <xdr:spPr>
        <a:xfrm>
          <a:off x="12151360" y="9816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23495</xdr:rowOff>
    </xdr:from>
    <xdr:to xmlns:xdr="http://schemas.openxmlformats.org/drawingml/2006/spreadsheetDrawing">
      <xdr:col>65</xdr:col>
      <xdr:colOff>53975</xdr:colOff>
      <xdr:row>59</xdr:row>
      <xdr:rowOff>125095</xdr:rowOff>
    </xdr:to>
    <xdr:sp macro="" textlink="">
      <xdr:nvSpPr>
        <xdr:cNvPr id="256" name="フローチャート: 判断 255"/>
        <xdr:cNvSpPr/>
      </xdr:nvSpPr>
      <xdr:spPr>
        <a:xfrm>
          <a:off x="11653520" y="101390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135255</xdr:rowOff>
    </xdr:from>
    <xdr:ext cx="762000" cy="258445"/>
    <xdr:sp macro="" textlink="">
      <xdr:nvSpPr>
        <xdr:cNvPr id="257" name="テキスト ボックス 256"/>
        <xdr:cNvSpPr txBox="1"/>
      </xdr:nvSpPr>
      <xdr:spPr>
        <a:xfrm>
          <a:off x="11343640" y="9907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1365" cy="259080"/>
    <xdr:sp macro="" textlink="">
      <xdr:nvSpPr>
        <xdr:cNvPr id="258" name="テキスト ボックス 257"/>
        <xdr:cNvSpPr txBox="1"/>
      </xdr:nvSpPr>
      <xdr:spPr>
        <a:xfrm>
          <a:off x="1464818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59" name="テキスト ボックス 258"/>
        <xdr:cNvSpPr txBox="1"/>
      </xdr:nvSpPr>
      <xdr:spPr>
        <a:xfrm>
          <a:off x="1389126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0" name="テキスト ボックス 259"/>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1" name="テキスト ボックス 260"/>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2" name="テキスト ボックス 261"/>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101600</xdr:rowOff>
    </xdr:from>
    <xdr:to xmlns:xdr="http://schemas.openxmlformats.org/drawingml/2006/spreadsheetDrawing">
      <xdr:col>82</xdr:col>
      <xdr:colOff>158750</xdr:colOff>
      <xdr:row>58</xdr:row>
      <xdr:rowOff>31750</xdr:rowOff>
    </xdr:to>
    <xdr:sp macro="" textlink="">
      <xdr:nvSpPr>
        <xdr:cNvPr id="263" name="楕円 262"/>
        <xdr:cNvSpPr/>
      </xdr:nvSpPr>
      <xdr:spPr>
        <a:xfrm>
          <a:off x="1479296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57</xdr:row>
      <xdr:rowOff>73660</xdr:rowOff>
    </xdr:from>
    <xdr:ext cx="762000" cy="259080"/>
    <xdr:sp macro="" textlink="">
      <xdr:nvSpPr>
        <xdr:cNvPr id="264" name="その他該当値テキスト"/>
        <xdr:cNvSpPr txBox="1"/>
      </xdr:nvSpPr>
      <xdr:spPr>
        <a:xfrm>
          <a:off x="14915515" y="9846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158750</xdr:rowOff>
    </xdr:from>
    <xdr:to xmlns:xdr="http://schemas.openxmlformats.org/drawingml/2006/spreadsheetDrawing">
      <xdr:col>78</xdr:col>
      <xdr:colOff>120650</xdr:colOff>
      <xdr:row>59</xdr:row>
      <xdr:rowOff>88900</xdr:rowOff>
    </xdr:to>
    <xdr:sp macro="" textlink="">
      <xdr:nvSpPr>
        <xdr:cNvPr id="265" name="楕円 264"/>
        <xdr:cNvSpPr/>
      </xdr:nvSpPr>
      <xdr:spPr>
        <a:xfrm>
          <a:off x="1403604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73660</xdr:rowOff>
    </xdr:from>
    <xdr:ext cx="735965" cy="259080"/>
    <xdr:sp macro="" textlink="">
      <xdr:nvSpPr>
        <xdr:cNvPr id="266" name="テキスト ボックス 265"/>
        <xdr:cNvSpPr txBox="1"/>
      </xdr:nvSpPr>
      <xdr:spPr>
        <a:xfrm>
          <a:off x="13746480" y="101892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149225</xdr:rowOff>
    </xdr:from>
    <xdr:to xmlns:xdr="http://schemas.openxmlformats.org/drawingml/2006/spreadsheetDrawing">
      <xdr:col>74</xdr:col>
      <xdr:colOff>31750</xdr:colOff>
      <xdr:row>59</xdr:row>
      <xdr:rowOff>79375</xdr:rowOff>
    </xdr:to>
    <xdr:sp macro="" textlink="">
      <xdr:nvSpPr>
        <xdr:cNvPr id="267" name="楕円 266"/>
        <xdr:cNvSpPr/>
      </xdr:nvSpPr>
      <xdr:spPr>
        <a:xfrm>
          <a:off x="13248640" y="100933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64135</xdr:rowOff>
    </xdr:from>
    <xdr:ext cx="762000" cy="258445"/>
    <xdr:sp macro="" textlink="">
      <xdr:nvSpPr>
        <xdr:cNvPr id="268" name="テキスト ボックス 267"/>
        <xdr:cNvSpPr txBox="1"/>
      </xdr:nvSpPr>
      <xdr:spPr>
        <a:xfrm>
          <a:off x="12938760" y="10179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149225</xdr:rowOff>
    </xdr:from>
    <xdr:to xmlns:xdr="http://schemas.openxmlformats.org/drawingml/2006/spreadsheetDrawing">
      <xdr:col>69</xdr:col>
      <xdr:colOff>142875</xdr:colOff>
      <xdr:row>59</xdr:row>
      <xdr:rowOff>79375</xdr:rowOff>
    </xdr:to>
    <xdr:sp macro="" textlink="">
      <xdr:nvSpPr>
        <xdr:cNvPr id="269" name="楕円 268"/>
        <xdr:cNvSpPr/>
      </xdr:nvSpPr>
      <xdr:spPr>
        <a:xfrm>
          <a:off x="1244092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64135</xdr:rowOff>
    </xdr:from>
    <xdr:ext cx="762000" cy="258445"/>
    <xdr:sp macro="" textlink="">
      <xdr:nvSpPr>
        <xdr:cNvPr id="270" name="テキスト ボックス 269"/>
        <xdr:cNvSpPr txBox="1"/>
      </xdr:nvSpPr>
      <xdr:spPr>
        <a:xfrm>
          <a:off x="12151360" y="10179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170180</xdr:rowOff>
    </xdr:from>
    <xdr:to xmlns:xdr="http://schemas.openxmlformats.org/drawingml/2006/spreadsheetDrawing">
      <xdr:col>65</xdr:col>
      <xdr:colOff>53975</xdr:colOff>
      <xdr:row>60</xdr:row>
      <xdr:rowOff>100330</xdr:rowOff>
    </xdr:to>
    <xdr:sp macro="" textlink="">
      <xdr:nvSpPr>
        <xdr:cNvPr id="271" name="楕円 270"/>
        <xdr:cNvSpPr/>
      </xdr:nvSpPr>
      <xdr:spPr>
        <a:xfrm>
          <a:off x="11653520" y="102857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85090</xdr:rowOff>
    </xdr:from>
    <xdr:ext cx="762000" cy="259080"/>
    <xdr:sp macro="" textlink="">
      <xdr:nvSpPr>
        <xdr:cNvPr id="272" name="テキスト ボックス 271"/>
        <xdr:cNvSpPr txBox="1"/>
      </xdr:nvSpPr>
      <xdr:spPr>
        <a:xfrm>
          <a:off x="11343640" y="1037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3" name="正方形/長方形 272"/>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4" name="正方形/長方形 273"/>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5" name="正方形/長方形 274"/>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6" name="正方形/長方形 275"/>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7" name="正方形/長方形 276"/>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78" name="正方形/長方形 277"/>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79" name="正方形/長方形 278"/>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0" name="正方形/長方形 279"/>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1" name="正方形/長方形 280"/>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2" name="正方形/長方形 281"/>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3" name="テキスト ボックス 282"/>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chemeClr val="dk1"/>
              </a:solidFill>
              <a:effectLst/>
              <a:latin typeface="+mn-lt"/>
              <a:ea typeface="+mn-ea"/>
              <a:cs typeface="+mn-cs"/>
            </a:rPr>
            <a:t>　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年度の数値は、類似団体平均とほぼ同水準である</a:t>
          </a:r>
          <a:r>
            <a:rPr kumimoji="1" lang="ja-JP" altLang="en-US" sz="1050">
              <a:solidFill>
                <a:schemeClr val="dk1"/>
              </a:solidFill>
              <a:effectLst/>
              <a:latin typeface="+mn-lt"/>
              <a:ea typeface="+mn-ea"/>
              <a:cs typeface="+mn-cs"/>
            </a:rPr>
            <a:t>ものの</a:t>
          </a:r>
          <a:r>
            <a:rPr kumimoji="1" lang="ja-JP" altLang="ja-JP" sz="1050">
              <a:solidFill>
                <a:schemeClr val="dk1"/>
              </a:solidFill>
              <a:effectLst/>
              <a:latin typeface="+mn-lt"/>
              <a:ea typeface="+mn-ea"/>
              <a:cs typeface="+mn-cs"/>
            </a:rPr>
            <a:t>、昨年度</a:t>
          </a:r>
          <a:r>
            <a:rPr kumimoji="1" lang="ja-JP" altLang="en-US" sz="1050">
              <a:solidFill>
                <a:schemeClr val="dk1"/>
              </a:solidFill>
              <a:effectLst/>
              <a:latin typeface="+mn-lt"/>
              <a:ea typeface="+mn-ea"/>
              <a:cs typeface="+mn-cs"/>
            </a:rPr>
            <a:t>より</a:t>
          </a:r>
          <a:r>
            <a:rPr kumimoji="1" lang="en-US" altLang="ja-JP" sz="1050">
              <a:solidFill>
                <a:schemeClr val="dk1"/>
              </a:solidFill>
              <a:effectLst/>
              <a:latin typeface="+mn-lt"/>
              <a:ea typeface="+mn-ea"/>
              <a:cs typeface="+mn-cs"/>
            </a:rPr>
            <a:t>2.0</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高くなった</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これは、</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年度から簡易水道事業会計が法適化されたことにより繰出金から補助費等へ移行したため</a:t>
          </a:r>
          <a:r>
            <a:rPr kumimoji="1" lang="ja-JP" altLang="en-US" sz="1050">
              <a:solidFill>
                <a:schemeClr val="dk1"/>
              </a:solidFill>
              <a:effectLst/>
              <a:latin typeface="+mn-lt"/>
              <a:ea typeface="+mn-ea"/>
              <a:cs typeface="+mn-cs"/>
            </a:rPr>
            <a:t>と考えられる。</a:t>
          </a:r>
          <a:endParaRPr lang="ja-JP" altLang="ja-JP" sz="1200">
            <a:effectLst/>
          </a:endParaRPr>
        </a:p>
        <a:p>
          <a:pPr marL="0" marR="0" lvl="0" indent="0" defTabSz="914400" eaLnBrk="1" fontAlgn="auto" latinLnBrk="0" hangingPunct="1">
            <a:lnSpc>
              <a:spcPct val="100000"/>
            </a:lnSpc>
            <a:spcBef>
              <a:spcPts val="0"/>
            </a:spcBef>
            <a:spcAft>
              <a:spcPts val="0"/>
            </a:spcAft>
            <a:defRPr/>
          </a:pPr>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なお</a:t>
          </a:r>
          <a:r>
            <a:rPr kumimoji="1" lang="ja-JP" altLang="ja-JP" sz="1050">
              <a:solidFill>
                <a:schemeClr val="dk1"/>
              </a:solidFill>
              <a:effectLst/>
              <a:latin typeface="+mn-lt"/>
              <a:ea typeface="+mn-ea"/>
              <a:cs typeface="+mn-cs"/>
            </a:rPr>
            <a:t>、補助費の多くを占める</a:t>
          </a:r>
          <a:r>
            <a:rPr kumimoji="1" lang="ja-JP" altLang="en-US" sz="1050">
              <a:solidFill>
                <a:schemeClr val="dk1"/>
              </a:solidFill>
              <a:effectLst/>
              <a:latin typeface="+mn-lt"/>
              <a:ea typeface="+mn-ea"/>
              <a:cs typeface="+mn-cs"/>
            </a:rPr>
            <a:t>消防業務やごみ収集処理、し尿処理などの</a:t>
          </a:r>
          <a:r>
            <a:rPr kumimoji="1" lang="ja-JP" altLang="ja-JP" sz="1050">
              <a:solidFill>
                <a:schemeClr val="dk1"/>
              </a:solidFill>
              <a:effectLst/>
              <a:latin typeface="+mn-lt"/>
              <a:ea typeface="+mn-ea"/>
              <a:cs typeface="+mn-cs"/>
            </a:rPr>
            <a:t>一部事務組合</a:t>
          </a:r>
          <a:r>
            <a:rPr kumimoji="1" lang="ja-JP" altLang="en-US" sz="1050">
              <a:solidFill>
                <a:schemeClr val="dk1"/>
              </a:solidFill>
              <a:effectLst/>
              <a:latin typeface="+mn-lt"/>
              <a:ea typeface="+mn-ea"/>
              <a:cs typeface="+mn-cs"/>
            </a:rPr>
            <a:t>に対する負担金、</a:t>
          </a:r>
          <a:r>
            <a:rPr kumimoji="1" lang="ja-JP" altLang="ja-JP" sz="1050">
              <a:solidFill>
                <a:schemeClr val="dk1"/>
              </a:solidFill>
              <a:effectLst/>
              <a:latin typeface="+mn-lt"/>
              <a:ea typeface="+mn-ea"/>
              <a:cs typeface="+mn-cs"/>
            </a:rPr>
            <a:t>社会福祉協議会への補助金</a:t>
          </a:r>
          <a:r>
            <a:rPr kumimoji="1" lang="ja-JP" altLang="en-US" sz="1050">
              <a:solidFill>
                <a:schemeClr val="dk1"/>
              </a:solidFill>
              <a:effectLst/>
              <a:latin typeface="+mn-lt"/>
              <a:ea typeface="+mn-ea"/>
              <a:cs typeface="+mn-cs"/>
            </a:rPr>
            <a:t>は増加傾向にあるが、必要不可欠な経費となっている。村単独の補助金事業については、見直しや廃止により</a:t>
          </a:r>
          <a:r>
            <a:rPr kumimoji="1" lang="ja-JP" altLang="ja-JP" sz="1050">
              <a:solidFill>
                <a:schemeClr val="dk1"/>
              </a:solidFill>
              <a:effectLst/>
              <a:latin typeface="+mn-lt"/>
              <a:ea typeface="+mn-ea"/>
              <a:cs typeface="+mn-cs"/>
            </a:rPr>
            <a:t>経費の縮減に努め</a:t>
          </a:r>
          <a:r>
            <a:rPr kumimoji="1" lang="ja-JP" altLang="en-US" sz="1050">
              <a:solidFill>
                <a:schemeClr val="dk1"/>
              </a:solidFill>
              <a:effectLst/>
              <a:latin typeface="+mn-lt"/>
              <a:ea typeface="+mn-ea"/>
              <a:cs typeface="+mn-cs"/>
            </a:rPr>
            <a:t>たい</a:t>
          </a:r>
          <a:r>
            <a:rPr kumimoji="1" lang="ja-JP" altLang="ja-JP" sz="1050">
              <a:solidFill>
                <a:schemeClr val="dk1"/>
              </a:solidFill>
              <a:effectLst/>
              <a:latin typeface="+mn-lt"/>
              <a:ea typeface="+mn-ea"/>
              <a:cs typeface="+mn-cs"/>
            </a:rPr>
            <a:t>。</a:t>
          </a:r>
          <a:endParaRPr lang="ja-JP" altLang="ja-JP" sz="1200">
            <a:effectLst/>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4" name="テキスト ボックス 283"/>
        <xdr:cNvSpPr txBox="1"/>
      </xdr:nvSpPr>
      <xdr:spPr>
        <a:xfrm>
          <a:off x="1114806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5" name="直線コネクタ 284"/>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86" name="テキスト ボックス 285"/>
        <xdr:cNvSpPr txBox="1"/>
      </xdr:nvSpPr>
      <xdr:spPr>
        <a:xfrm>
          <a:off x="1073912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7" name="直線コネクタ 286"/>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88" name="テキスト ボックス 287"/>
        <xdr:cNvSpPr txBox="1"/>
      </xdr:nvSpPr>
      <xdr:spPr>
        <a:xfrm>
          <a:off x="1073912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9" name="直線コネクタ 288"/>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0" name="テキスト ボックス 289"/>
        <xdr:cNvSpPr txBox="1"/>
      </xdr:nvSpPr>
      <xdr:spPr>
        <a:xfrm>
          <a:off x="1073912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1" name="直線コネクタ 290"/>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2" name="テキスト ボックス 291"/>
        <xdr:cNvSpPr txBox="1"/>
      </xdr:nvSpPr>
      <xdr:spPr>
        <a:xfrm>
          <a:off x="1073912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3" name="直線コネクタ 292"/>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4" name="テキスト ボックス 293"/>
        <xdr:cNvSpPr txBox="1"/>
      </xdr:nvSpPr>
      <xdr:spPr>
        <a:xfrm>
          <a:off x="1073912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5" name="直線コネクタ 294"/>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6"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40640</xdr:rowOff>
    </xdr:from>
    <xdr:to xmlns:xdr="http://schemas.openxmlformats.org/drawingml/2006/spreadsheetDrawing">
      <xdr:col>82</xdr:col>
      <xdr:colOff>107950</xdr:colOff>
      <xdr:row>41</xdr:row>
      <xdr:rowOff>161290</xdr:rowOff>
    </xdr:to>
    <xdr:cxnSp macro="">
      <xdr:nvCxnSpPr>
        <xdr:cNvPr id="297" name="直線コネクタ 296"/>
        <xdr:cNvCxnSpPr/>
      </xdr:nvCxnSpPr>
      <xdr:spPr>
        <a:xfrm flipV="1">
          <a:off x="14843760" y="586994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41</xdr:row>
      <xdr:rowOff>133350</xdr:rowOff>
    </xdr:from>
    <xdr:ext cx="762000" cy="258445"/>
    <xdr:sp macro="" textlink="">
      <xdr:nvSpPr>
        <xdr:cNvPr id="298" name="補助費等最小値テキスト"/>
        <xdr:cNvSpPr txBox="1"/>
      </xdr:nvSpPr>
      <xdr:spPr>
        <a:xfrm>
          <a:off x="14915515" y="7162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161290</xdr:rowOff>
    </xdr:from>
    <xdr:to xmlns:xdr="http://schemas.openxmlformats.org/drawingml/2006/spreadsheetDrawing">
      <xdr:col>82</xdr:col>
      <xdr:colOff>179705</xdr:colOff>
      <xdr:row>41</xdr:row>
      <xdr:rowOff>161290</xdr:rowOff>
    </xdr:to>
    <xdr:cxnSp macro="">
      <xdr:nvCxnSpPr>
        <xdr:cNvPr id="299" name="直線コネクタ 298"/>
        <xdr:cNvCxnSpPr/>
      </xdr:nvCxnSpPr>
      <xdr:spPr>
        <a:xfrm>
          <a:off x="14754860" y="71907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126365</xdr:rowOff>
    </xdr:from>
    <xdr:ext cx="762000" cy="259080"/>
    <xdr:sp macro="" textlink="">
      <xdr:nvSpPr>
        <xdr:cNvPr id="300" name="補助費等最大値テキスト"/>
        <xdr:cNvSpPr txBox="1"/>
      </xdr:nvSpPr>
      <xdr:spPr>
        <a:xfrm>
          <a:off x="14915515"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40640</xdr:rowOff>
    </xdr:from>
    <xdr:to xmlns:xdr="http://schemas.openxmlformats.org/drawingml/2006/spreadsheetDrawing">
      <xdr:col>82</xdr:col>
      <xdr:colOff>179705</xdr:colOff>
      <xdr:row>34</xdr:row>
      <xdr:rowOff>40640</xdr:rowOff>
    </xdr:to>
    <xdr:cxnSp macro="">
      <xdr:nvCxnSpPr>
        <xdr:cNvPr id="301" name="直線コネクタ 300"/>
        <xdr:cNvCxnSpPr/>
      </xdr:nvCxnSpPr>
      <xdr:spPr>
        <a:xfrm>
          <a:off x="14754860" y="58699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163830</xdr:rowOff>
    </xdr:from>
    <xdr:to xmlns:xdr="http://schemas.openxmlformats.org/drawingml/2006/spreadsheetDrawing">
      <xdr:col>82</xdr:col>
      <xdr:colOff>107950</xdr:colOff>
      <xdr:row>37</xdr:row>
      <xdr:rowOff>83820</xdr:rowOff>
    </xdr:to>
    <xdr:cxnSp macro="">
      <xdr:nvCxnSpPr>
        <xdr:cNvPr id="302" name="直線コネクタ 301"/>
        <xdr:cNvCxnSpPr/>
      </xdr:nvCxnSpPr>
      <xdr:spPr>
        <a:xfrm>
          <a:off x="14086840" y="6336030"/>
          <a:ext cx="7569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36</xdr:row>
      <xdr:rowOff>31115</xdr:rowOff>
    </xdr:from>
    <xdr:ext cx="762000" cy="258445"/>
    <xdr:sp macro="" textlink="">
      <xdr:nvSpPr>
        <xdr:cNvPr id="303" name="補助費等平均値テキスト"/>
        <xdr:cNvSpPr txBox="1"/>
      </xdr:nvSpPr>
      <xdr:spPr>
        <a:xfrm>
          <a:off x="14915515" y="62033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14605</xdr:rowOff>
    </xdr:from>
    <xdr:to xmlns:xdr="http://schemas.openxmlformats.org/drawingml/2006/spreadsheetDrawing">
      <xdr:col>82</xdr:col>
      <xdr:colOff>158750</xdr:colOff>
      <xdr:row>37</xdr:row>
      <xdr:rowOff>116205</xdr:rowOff>
    </xdr:to>
    <xdr:sp macro="" textlink="">
      <xdr:nvSpPr>
        <xdr:cNvPr id="304" name="フローチャート: 判断 303"/>
        <xdr:cNvSpPr/>
      </xdr:nvSpPr>
      <xdr:spPr>
        <a:xfrm>
          <a:off x="1479296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36</xdr:row>
      <xdr:rowOff>113030</xdr:rowOff>
    </xdr:from>
    <xdr:to xmlns:xdr="http://schemas.openxmlformats.org/drawingml/2006/spreadsheetDrawing">
      <xdr:col>78</xdr:col>
      <xdr:colOff>69850</xdr:colOff>
      <xdr:row>36</xdr:row>
      <xdr:rowOff>163830</xdr:rowOff>
    </xdr:to>
    <xdr:cxnSp macro="">
      <xdr:nvCxnSpPr>
        <xdr:cNvPr id="305" name="直線コネクタ 304"/>
        <xdr:cNvCxnSpPr/>
      </xdr:nvCxnSpPr>
      <xdr:spPr>
        <a:xfrm>
          <a:off x="13298170" y="6285230"/>
          <a:ext cx="78867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107950</xdr:rowOff>
    </xdr:from>
    <xdr:to xmlns:xdr="http://schemas.openxmlformats.org/drawingml/2006/spreadsheetDrawing">
      <xdr:col>78</xdr:col>
      <xdr:colOff>120650</xdr:colOff>
      <xdr:row>37</xdr:row>
      <xdr:rowOff>38100</xdr:rowOff>
    </xdr:to>
    <xdr:sp macro="" textlink="">
      <xdr:nvSpPr>
        <xdr:cNvPr id="306" name="フローチャート: 判断 305"/>
        <xdr:cNvSpPr/>
      </xdr:nvSpPr>
      <xdr:spPr>
        <a:xfrm>
          <a:off x="1403604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48260</xdr:rowOff>
    </xdr:from>
    <xdr:ext cx="735965" cy="259080"/>
    <xdr:sp macro="" textlink="">
      <xdr:nvSpPr>
        <xdr:cNvPr id="307" name="テキスト ボックス 306"/>
        <xdr:cNvSpPr txBox="1"/>
      </xdr:nvSpPr>
      <xdr:spPr>
        <a:xfrm>
          <a:off x="13746480" y="60490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95250</xdr:rowOff>
    </xdr:from>
    <xdr:to xmlns:xdr="http://schemas.openxmlformats.org/drawingml/2006/spreadsheetDrawing">
      <xdr:col>73</xdr:col>
      <xdr:colOff>179705</xdr:colOff>
      <xdr:row>36</xdr:row>
      <xdr:rowOff>113030</xdr:rowOff>
    </xdr:to>
    <xdr:cxnSp macro="">
      <xdr:nvCxnSpPr>
        <xdr:cNvPr id="308" name="直線コネクタ 307"/>
        <xdr:cNvCxnSpPr/>
      </xdr:nvCxnSpPr>
      <xdr:spPr>
        <a:xfrm>
          <a:off x="12491720" y="6267450"/>
          <a:ext cx="8064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80645</xdr:rowOff>
    </xdr:from>
    <xdr:to xmlns:xdr="http://schemas.openxmlformats.org/drawingml/2006/spreadsheetDrawing">
      <xdr:col>74</xdr:col>
      <xdr:colOff>31750</xdr:colOff>
      <xdr:row>37</xdr:row>
      <xdr:rowOff>10795</xdr:rowOff>
    </xdr:to>
    <xdr:sp macro="" textlink="">
      <xdr:nvSpPr>
        <xdr:cNvPr id="309" name="フローチャート: 判断 308"/>
        <xdr:cNvSpPr/>
      </xdr:nvSpPr>
      <xdr:spPr>
        <a:xfrm>
          <a:off x="13248640" y="62528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167005</xdr:rowOff>
    </xdr:from>
    <xdr:ext cx="762000" cy="258445"/>
    <xdr:sp macro="" textlink="">
      <xdr:nvSpPr>
        <xdr:cNvPr id="310" name="テキスト ボックス 309"/>
        <xdr:cNvSpPr txBox="1"/>
      </xdr:nvSpPr>
      <xdr:spPr>
        <a:xfrm>
          <a:off x="12938760" y="6339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95250</xdr:rowOff>
    </xdr:from>
    <xdr:to xmlns:xdr="http://schemas.openxmlformats.org/drawingml/2006/spreadsheetDrawing">
      <xdr:col>69</xdr:col>
      <xdr:colOff>92075</xdr:colOff>
      <xdr:row>36</xdr:row>
      <xdr:rowOff>163830</xdr:rowOff>
    </xdr:to>
    <xdr:cxnSp macro="">
      <xdr:nvCxnSpPr>
        <xdr:cNvPr id="311" name="直線コネクタ 310"/>
        <xdr:cNvCxnSpPr/>
      </xdr:nvCxnSpPr>
      <xdr:spPr>
        <a:xfrm flipV="1">
          <a:off x="11684000" y="6267450"/>
          <a:ext cx="8077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57785</xdr:rowOff>
    </xdr:from>
    <xdr:to xmlns:xdr="http://schemas.openxmlformats.org/drawingml/2006/spreadsheetDrawing">
      <xdr:col>69</xdr:col>
      <xdr:colOff>142875</xdr:colOff>
      <xdr:row>36</xdr:row>
      <xdr:rowOff>159385</xdr:rowOff>
    </xdr:to>
    <xdr:sp macro="" textlink="">
      <xdr:nvSpPr>
        <xdr:cNvPr id="312" name="フローチャート: 判断 311"/>
        <xdr:cNvSpPr/>
      </xdr:nvSpPr>
      <xdr:spPr>
        <a:xfrm>
          <a:off x="1244092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144145</xdr:rowOff>
    </xdr:from>
    <xdr:ext cx="762000" cy="258445"/>
    <xdr:sp macro="" textlink="">
      <xdr:nvSpPr>
        <xdr:cNvPr id="313" name="テキスト ボックス 312"/>
        <xdr:cNvSpPr txBox="1"/>
      </xdr:nvSpPr>
      <xdr:spPr>
        <a:xfrm>
          <a:off x="12151360" y="6316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14" name="フローチャート: 判断 313"/>
        <xdr:cNvSpPr/>
      </xdr:nvSpPr>
      <xdr:spPr>
        <a:xfrm>
          <a:off x="11653520" y="6257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25400</xdr:rowOff>
    </xdr:from>
    <xdr:ext cx="762000" cy="259080"/>
    <xdr:sp macro="" textlink="">
      <xdr:nvSpPr>
        <xdr:cNvPr id="315" name="テキスト ボックス 314"/>
        <xdr:cNvSpPr txBox="1"/>
      </xdr:nvSpPr>
      <xdr:spPr>
        <a:xfrm>
          <a:off x="1134364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1365" cy="259080"/>
    <xdr:sp macro="" textlink="">
      <xdr:nvSpPr>
        <xdr:cNvPr id="316" name="テキスト ボックス 315"/>
        <xdr:cNvSpPr txBox="1"/>
      </xdr:nvSpPr>
      <xdr:spPr>
        <a:xfrm>
          <a:off x="1464818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17" name="テキスト ボックス 316"/>
        <xdr:cNvSpPr txBox="1"/>
      </xdr:nvSpPr>
      <xdr:spPr>
        <a:xfrm>
          <a:off x="1389126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18" name="テキスト ボックス 317"/>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9" name="テキスト ボックス 318"/>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0" name="テキスト ボックス 319"/>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33020</xdr:rowOff>
    </xdr:from>
    <xdr:to xmlns:xdr="http://schemas.openxmlformats.org/drawingml/2006/spreadsheetDrawing">
      <xdr:col>82</xdr:col>
      <xdr:colOff>158750</xdr:colOff>
      <xdr:row>37</xdr:row>
      <xdr:rowOff>134620</xdr:rowOff>
    </xdr:to>
    <xdr:sp macro="" textlink="">
      <xdr:nvSpPr>
        <xdr:cNvPr id="321" name="楕円 320"/>
        <xdr:cNvSpPr/>
      </xdr:nvSpPr>
      <xdr:spPr>
        <a:xfrm>
          <a:off x="1479296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37</xdr:row>
      <xdr:rowOff>5080</xdr:rowOff>
    </xdr:from>
    <xdr:ext cx="762000" cy="259080"/>
    <xdr:sp macro="" textlink="">
      <xdr:nvSpPr>
        <xdr:cNvPr id="322" name="補助費等該当値テキスト"/>
        <xdr:cNvSpPr txBox="1"/>
      </xdr:nvSpPr>
      <xdr:spPr>
        <a:xfrm>
          <a:off x="14915515"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113030</xdr:rowOff>
    </xdr:from>
    <xdr:to xmlns:xdr="http://schemas.openxmlformats.org/drawingml/2006/spreadsheetDrawing">
      <xdr:col>78</xdr:col>
      <xdr:colOff>120650</xdr:colOff>
      <xdr:row>37</xdr:row>
      <xdr:rowOff>43180</xdr:rowOff>
    </xdr:to>
    <xdr:sp macro="" textlink="">
      <xdr:nvSpPr>
        <xdr:cNvPr id="323" name="楕円 322"/>
        <xdr:cNvSpPr/>
      </xdr:nvSpPr>
      <xdr:spPr>
        <a:xfrm>
          <a:off x="1403604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27940</xdr:rowOff>
    </xdr:from>
    <xdr:ext cx="735965" cy="259080"/>
    <xdr:sp macro="" textlink="">
      <xdr:nvSpPr>
        <xdr:cNvPr id="324" name="テキスト ボックス 323"/>
        <xdr:cNvSpPr txBox="1"/>
      </xdr:nvSpPr>
      <xdr:spPr>
        <a:xfrm>
          <a:off x="13746480" y="63715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62230</xdr:rowOff>
    </xdr:from>
    <xdr:to xmlns:xdr="http://schemas.openxmlformats.org/drawingml/2006/spreadsheetDrawing">
      <xdr:col>74</xdr:col>
      <xdr:colOff>31750</xdr:colOff>
      <xdr:row>36</xdr:row>
      <xdr:rowOff>163830</xdr:rowOff>
    </xdr:to>
    <xdr:sp macro="" textlink="">
      <xdr:nvSpPr>
        <xdr:cNvPr id="325" name="楕円 324"/>
        <xdr:cNvSpPr/>
      </xdr:nvSpPr>
      <xdr:spPr>
        <a:xfrm>
          <a:off x="13248640" y="62344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xdr:rowOff>
    </xdr:from>
    <xdr:ext cx="762000" cy="259080"/>
    <xdr:sp macro="" textlink="">
      <xdr:nvSpPr>
        <xdr:cNvPr id="326" name="テキスト ボックス 325"/>
        <xdr:cNvSpPr txBox="1"/>
      </xdr:nvSpPr>
      <xdr:spPr>
        <a:xfrm>
          <a:off x="1293876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44450</xdr:rowOff>
    </xdr:from>
    <xdr:to xmlns:xdr="http://schemas.openxmlformats.org/drawingml/2006/spreadsheetDrawing">
      <xdr:col>69</xdr:col>
      <xdr:colOff>142875</xdr:colOff>
      <xdr:row>36</xdr:row>
      <xdr:rowOff>146050</xdr:rowOff>
    </xdr:to>
    <xdr:sp macro="" textlink="">
      <xdr:nvSpPr>
        <xdr:cNvPr id="327" name="楕円 326"/>
        <xdr:cNvSpPr/>
      </xdr:nvSpPr>
      <xdr:spPr>
        <a:xfrm>
          <a:off x="1244092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156210</xdr:rowOff>
    </xdr:from>
    <xdr:ext cx="762000" cy="258445"/>
    <xdr:sp macro="" textlink="">
      <xdr:nvSpPr>
        <xdr:cNvPr id="328" name="テキスト ボックス 327"/>
        <xdr:cNvSpPr txBox="1"/>
      </xdr:nvSpPr>
      <xdr:spPr>
        <a:xfrm>
          <a:off x="12151360" y="5985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113030</xdr:rowOff>
    </xdr:from>
    <xdr:to xmlns:xdr="http://schemas.openxmlformats.org/drawingml/2006/spreadsheetDrawing">
      <xdr:col>65</xdr:col>
      <xdr:colOff>53975</xdr:colOff>
      <xdr:row>37</xdr:row>
      <xdr:rowOff>43180</xdr:rowOff>
    </xdr:to>
    <xdr:sp macro="" textlink="">
      <xdr:nvSpPr>
        <xdr:cNvPr id="329" name="楕円 328"/>
        <xdr:cNvSpPr/>
      </xdr:nvSpPr>
      <xdr:spPr>
        <a:xfrm>
          <a:off x="11653520" y="62852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27940</xdr:rowOff>
    </xdr:from>
    <xdr:ext cx="762000" cy="259080"/>
    <xdr:sp macro="" textlink="">
      <xdr:nvSpPr>
        <xdr:cNvPr id="330" name="テキスト ボックス 329"/>
        <xdr:cNvSpPr txBox="1"/>
      </xdr:nvSpPr>
      <xdr:spPr>
        <a:xfrm>
          <a:off x="1134364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1" name="正方形/長方形 330"/>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2" name="正方形/長方形 331"/>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33" name="正方形/長方形 332"/>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4" name="正方形/長方形 333"/>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5" name="正方形/長方形 334"/>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6" name="正方形/長方形 335"/>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7" name="正方形/長方形 336"/>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38" name="正方形/長方形 337"/>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9" name="正方形/長方形 338"/>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0" name="正方形/長方形 339"/>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1" name="テキスト ボックス 340"/>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年度以降は、類似団体平均より良好な数値を維持している</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、近年は、小中学校の校舎統合や単身者用集合住宅の建設、長寿命化改修工事等の財源として村債を多く発行し</a:t>
          </a:r>
          <a:r>
            <a:rPr kumimoji="1" lang="ja-JP" altLang="en-US" sz="1000">
              <a:solidFill>
                <a:schemeClr val="dk1"/>
              </a:solidFill>
              <a:effectLst/>
              <a:latin typeface="+mn-lt"/>
              <a:ea typeface="+mn-ea"/>
              <a:cs typeface="+mn-cs"/>
            </a:rPr>
            <a:t>たことから、前年度と比べて</a:t>
          </a:r>
          <a:r>
            <a:rPr kumimoji="1" lang="en-US" altLang="ja-JP" sz="1000">
              <a:solidFill>
                <a:schemeClr val="dk1"/>
              </a:solidFill>
              <a:effectLst/>
              <a:latin typeface="+mn-lt"/>
              <a:ea typeface="+mn-ea"/>
              <a:cs typeface="+mn-cs"/>
            </a:rPr>
            <a:t>2.2</a:t>
          </a:r>
          <a:r>
            <a:rPr kumimoji="1" lang="ja-JP" altLang="en-US" sz="1000">
              <a:solidFill>
                <a:schemeClr val="dk1"/>
              </a:solidFill>
              <a:effectLst/>
              <a:latin typeface="+mn-lt"/>
              <a:ea typeface="+mn-ea"/>
              <a:cs typeface="+mn-cs"/>
            </a:rPr>
            <a:t>％悪化し、類似団体平均との差も</a:t>
          </a:r>
          <a:r>
            <a:rPr kumimoji="1" lang="en-US" altLang="ja-JP" sz="1000">
              <a:solidFill>
                <a:schemeClr val="dk1"/>
              </a:solidFill>
              <a:effectLst/>
              <a:latin typeface="+mn-lt"/>
              <a:ea typeface="+mn-ea"/>
              <a:cs typeface="+mn-cs"/>
            </a:rPr>
            <a:t>0.3</a:t>
          </a:r>
          <a:r>
            <a:rPr kumimoji="1" lang="ja-JP" altLang="en-US" sz="1000">
              <a:solidFill>
                <a:schemeClr val="dk1"/>
              </a:solidFill>
              <a:effectLst/>
              <a:latin typeface="+mn-lt"/>
              <a:ea typeface="+mn-ea"/>
              <a:cs typeface="+mn-cs"/>
            </a:rPr>
            <a:t>％まで迫っている</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なお</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複数年度にわたって</a:t>
          </a:r>
          <a:r>
            <a:rPr kumimoji="1" lang="ja-JP" altLang="ja-JP" sz="1000">
              <a:solidFill>
                <a:schemeClr val="dk1"/>
              </a:solidFill>
              <a:effectLst/>
              <a:latin typeface="+mn-lt"/>
              <a:ea typeface="+mn-ea"/>
              <a:cs typeface="+mn-cs"/>
            </a:rPr>
            <a:t>主要観光施設の大規模リニューアル工事等を</a:t>
          </a:r>
          <a:r>
            <a:rPr kumimoji="1" lang="ja-JP" altLang="en-US" sz="1000">
              <a:solidFill>
                <a:schemeClr val="dk1"/>
              </a:solidFill>
              <a:effectLst/>
              <a:latin typeface="+mn-lt"/>
              <a:ea typeface="+mn-ea"/>
              <a:cs typeface="+mn-cs"/>
            </a:rPr>
            <a:t>行う</a:t>
          </a:r>
          <a:r>
            <a:rPr kumimoji="1" lang="ja-JP" altLang="ja-JP" sz="1000">
              <a:solidFill>
                <a:schemeClr val="dk1"/>
              </a:solidFill>
              <a:effectLst/>
              <a:latin typeface="+mn-lt"/>
              <a:ea typeface="+mn-ea"/>
              <a:cs typeface="+mn-cs"/>
            </a:rPr>
            <a:t>ため、しばらくは公債費</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上昇</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見込</a:t>
          </a:r>
          <a:r>
            <a:rPr kumimoji="1" lang="ja-JP" altLang="en-US" sz="1000">
              <a:solidFill>
                <a:schemeClr val="dk1"/>
              </a:solidFill>
              <a:effectLst/>
              <a:latin typeface="+mn-lt"/>
              <a:ea typeface="+mn-ea"/>
              <a:cs typeface="+mn-cs"/>
            </a:rPr>
            <a:t>まれる</a:t>
          </a:r>
          <a:r>
            <a:rPr kumimoji="1" lang="ja-JP" altLang="ja-JP" sz="1000">
              <a:solidFill>
                <a:schemeClr val="dk1"/>
              </a:solidFill>
              <a:effectLst/>
              <a:latin typeface="+mn-lt"/>
              <a:ea typeface="+mn-ea"/>
              <a:cs typeface="+mn-cs"/>
            </a:rPr>
            <a:t>。</a:t>
          </a:r>
          <a:endParaRPr lang="ja-JP" altLang="ja-JP" sz="1100">
            <a:effectLst/>
          </a:endParaRPr>
        </a:p>
        <a:p>
          <a:r>
            <a:rPr kumimoji="1" lang="ja-JP" altLang="ja-JP" sz="1000">
              <a:solidFill>
                <a:schemeClr val="dk1"/>
              </a:solidFill>
              <a:effectLst/>
              <a:latin typeface="+mn-lt"/>
              <a:ea typeface="+mn-ea"/>
              <a:cs typeface="+mn-cs"/>
            </a:rPr>
            <a:t>　中長期的な</a:t>
          </a:r>
          <a:r>
            <a:rPr kumimoji="1" lang="ja-JP" altLang="en-US" sz="1000">
              <a:solidFill>
                <a:schemeClr val="dk1"/>
              </a:solidFill>
              <a:effectLst/>
              <a:latin typeface="+mn-lt"/>
              <a:ea typeface="+mn-ea"/>
              <a:cs typeface="+mn-cs"/>
            </a:rPr>
            <a:t>視点に立って</a:t>
          </a:r>
          <a:r>
            <a:rPr kumimoji="1" lang="ja-JP" altLang="ja-JP" sz="1000">
              <a:solidFill>
                <a:schemeClr val="dk1"/>
              </a:solidFill>
              <a:effectLst/>
              <a:latin typeface="+mn-lt"/>
              <a:ea typeface="+mn-ea"/>
              <a:cs typeface="+mn-cs"/>
            </a:rPr>
            <a:t>計画的</a:t>
          </a:r>
          <a:r>
            <a:rPr kumimoji="1" lang="ja-JP" altLang="en-US" sz="1000">
              <a:solidFill>
                <a:schemeClr val="dk1"/>
              </a:solidFill>
              <a:effectLst/>
              <a:latin typeface="+mn-lt"/>
              <a:ea typeface="+mn-ea"/>
              <a:cs typeface="+mn-cs"/>
            </a:rPr>
            <a:t>に</a:t>
          </a:r>
          <a:r>
            <a:rPr kumimoji="1" lang="ja-JP" altLang="ja-JP" sz="1000">
              <a:solidFill>
                <a:schemeClr val="dk1"/>
              </a:solidFill>
              <a:effectLst/>
              <a:latin typeface="+mn-lt"/>
              <a:ea typeface="+mn-ea"/>
              <a:cs typeface="+mn-cs"/>
            </a:rPr>
            <a:t>事業</a:t>
          </a:r>
          <a:r>
            <a:rPr kumimoji="1" lang="ja-JP" altLang="en-US" sz="1000">
              <a:solidFill>
                <a:schemeClr val="dk1"/>
              </a:solidFill>
              <a:effectLst/>
              <a:latin typeface="+mn-lt"/>
              <a:ea typeface="+mn-ea"/>
              <a:cs typeface="+mn-cs"/>
            </a:rPr>
            <a:t>を</a:t>
          </a:r>
          <a:r>
            <a:rPr kumimoji="1" lang="ja-JP" altLang="ja-JP" sz="1000">
              <a:solidFill>
                <a:schemeClr val="dk1"/>
              </a:solidFill>
              <a:effectLst/>
              <a:latin typeface="+mn-lt"/>
              <a:ea typeface="+mn-ea"/>
              <a:cs typeface="+mn-cs"/>
            </a:rPr>
            <a:t>実施</a:t>
          </a:r>
          <a:r>
            <a:rPr kumimoji="1" lang="ja-JP" altLang="en-US" sz="1000">
              <a:solidFill>
                <a:schemeClr val="dk1"/>
              </a:solidFill>
              <a:effectLst/>
              <a:latin typeface="+mn-lt"/>
              <a:ea typeface="+mn-ea"/>
              <a:cs typeface="+mn-cs"/>
            </a:rPr>
            <a:t>することで適正化を図り</a:t>
          </a:r>
          <a:r>
            <a:rPr kumimoji="1" lang="ja-JP" altLang="ja-JP" sz="1000">
              <a:solidFill>
                <a:schemeClr val="dk1"/>
              </a:solidFill>
              <a:effectLst/>
              <a:latin typeface="+mn-lt"/>
              <a:ea typeface="+mn-ea"/>
              <a:cs typeface="+mn-cs"/>
            </a:rPr>
            <a:t>、起債に大きく頼りすぎることのない財政運営に努める。</a:t>
          </a:r>
          <a:endParaRPr lang="ja-JP" altLang="ja-JP" sz="1100">
            <a:effectLst/>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2" name="テキスト ボックス 341"/>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43" name="直線コネクタ 342"/>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4" name="テキスト ボックス 343"/>
        <xdr:cNvSpPr txBox="1"/>
      </xdr:nvSpPr>
      <xdr:spPr>
        <a:xfrm>
          <a:off x="23368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45" name="直線コネクタ 344"/>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46" name="テキスト ボックス 345"/>
        <xdr:cNvSpPr txBox="1"/>
      </xdr:nvSpPr>
      <xdr:spPr>
        <a:xfrm>
          <a:off x="23368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47" name="直線コネクタ 346"/>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48" name="テキスト ボックス 347"/>
        <xdr:cNvSpPr txBox="1"/>
      </xdr:nvSpPr>
      <xdr:spPr>
        <a:xfrm>
          <a:off x="23368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49" name="直線コネクタ 348"/>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0" name="テキスト ボックス 349"/>
        <xdr:cNvSpPr txBox="1"/>
      </xdr:nvSpPr>
      <xdr:spPr>
        <a:xfrm>
          <a:off x="23368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51" name="直線コネクタ 350"/>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2" name="テキスト ボックス 351"/>
        <xdr:cNvSpPr txBox="1"/>
      </xdr:nvSpPr>
      <xdr:spPr>
        <a:xfrm>
          <a:off x="23368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53" name="直線コネクタ 352"/>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4" name="テキスト ボックス 353"/>
        <xdr:cNvSpPr txBox="1"/>
      </xdr:nvSpPr>
      <xdr:spPr>
        <a:xfrm>
          <a:off x="23368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55" name="直線コネクタ 354"/>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56"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80</xdr:row>
      <xdr:rowOff>149860</xdr:rowOff>
    </xdr:to>
    <xdr:cxnSp macro="">
      <xdr:nvCxnSpPr>
        <xdr:cNvPr id="357" name="直線コネクタ 356"/>
        <xdr:cNvCxnSpPr/>
      </xdr:nvCxnSpPr>
      <xdr:spPr>
        <a:xfrm flipV="1">
          <a:off x="4338320" y="1250950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121920</xdr:rowOff>
    </xdr:from>
    <xdr:ext cx="762000" cy="258445"/>
    <xdr:sp macro="" textlink="">
      <xdr:nvSpPr>
        <xdr:cNvPr id="358" name="公債費最小値テキスト"/>
        <xdr:cNvSpPr txBox="1"/>
      </xdr:nvSpPr>
      <xdr:spPr>
        <a:xfrm>
          <a:off x="4427220" y="13837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149860</xdr:rowOff>
    </xdr:from>
    <xdr:to xmlns:xdr="http://schemas.openxmlformats.org/drawingml/2006/spreadsheetDrawing">
      <xdr:col>24</xdr:col>
      <xdr:colOff>114300</xdr:colOff>
      <xdr:row>80</xdr:row>
      <xdr:rowOff>149860</xdr:rowOff>
    </xdr:to>
    <xdr:cxnSp macro="">
      <xdr:nvCxnSpPr>
        <xdr:cNvPr id="359" name="直線コネクタ 358"/>
        <xdr:cNvCxnSpPr/>
      </xdr:nvCxnSpPr>
      <xdr:spPr>
        <a:xfrm>
          <a:off x="4269740" y="138658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0" name="公債費最大値テキスト"/>
        <xdr:cNvSpPr txBox="1"/>
      </xdr:nvSpPr>
      <xdr:spPr>
        <a:xfrm>
          <a:off x="442722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61" name="直線コネクタ 360"/>
        <xdr:cNvCxnSpPr/>
      </xdr:nvCxnSpPr>
      <xdr:spPr>
        <a:xfrm>
          <a:off x="4269740" y="125095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76</xdr:row>
      <xdr:rowOff>69850</xdr:rowOff>
    </xdr:from>
    <xdr:to xmlns:xdr="http://schemas.openxmlformats.org/drawingml/2006/spreadsheetDrawing">
      <xdr:col>24</xdr:col>
      <xdr:colOff>25400</xdr:colOff>
      <xdr:row>76</xdr:row>
      <xdr:rowOff>153670</xdr:rowOff>
    </xdr:to>
    <xdr:cxnSp macro="">
      <xdr:nvCxnSpPr>
        <xdr:cNvPr id="362" name="直線コネクタ 361"/>
        <xdr:cNvCxnSpPr/>
      </xdr:nvCxnSpPr>
      <xdr:spPr>
        <a:xfrm>
          <a:off x="3594100" y="13100050"/>
          <a:ext cx="74422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86360</xdr:rowOff>
    </xdr:from>
    <xdr:ext cx="762000" cy="258445"/>
    <xdr:sp macro="" textlink="">
      <xdr:nvSpPr>
        <xdr:cNvPr id="363" name="公債費平均値テキスト"/>
        <xdr:cNvSpPr txBox="1"/>
      </xdr:nvSpPr>
      <xdr:spPr>
        <a:xfrm>
          <a:off x="4427220" y="131165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114300</xdr:rowOff>
    </xdr:from>
    <xdr:to xmlns:xdr="http://schemas.openxmlformats.org/drawingml/2006/spreadsheetDrawing">
      <xdr:col>24</xdr:col>
      <xdr:colOff>76200</xdr:colOff>
      <xdr:row>77</xdr:row>
      <xdr:rowOff>44450</xdr:rowOff>
    </xdr:to>
    <xdr:sp macro="" textlink="">
      <xdr:nvSpPr>
        <xdr:cNvPr id="364" name="フローチャート: 判断 363"/>
        <xdr:cNvSpPr/>
      </xdr:nvSpPr>
      <xdr:spPr>
        <a:xfrm>
          <a:off x="4307840" y="13144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31750</xdr:rowOff>
    </xdr:from>
    <xdr:to xmlns:xdr="http://schemas.openxmlformats.org/drawingml/2006/spreadsheetDrawing">
      <xdr:col>19</xdr:col>
      <xdr:colOff>179705</xdr:colOff>
      <xdr:row>76</xdr:row>
      <xdr:rowOff>69850</xdr:rowOff>
    </xdr:to>
    <xdr:cxnSp macro="">
      <xdr:nvCxnSpPr>
        <xdr:cNvPr id="365" name="直線コネクタ 364"/>
        <xdr:cNvCxnSpPr/>
      </xdr:nvCxnSpPr>
      <xdr:spPr>
        <a:xfrm>
          <a:off x="2794000" y="13061950"/>
          <a:ext cx="8001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140970</xdr:rowOff>
    </xdr:from>
    <xdr:to xmlns:xdr="http://schemas.openxmlformats.org/drawingml/2006/spreadsheetDrawing">
      <xdr:col>20</xdr:col>
      <xdr:colOff>38100</xdr:colOff>
      <xdr:row>77</xdr:row>
      <xdr:rowOff>71120</xdr:rowOff>
    </xdr:to>
    <xdr:sp macro="" textlink="">
      <xdr:nvSpPr>
        <xdr:cNvPr id="366" name="フローチャート: 判断 365"/>
        <xdr:cNvSpPr/>
      </xdr:nvSpPr>
      <xdr:spPr>
        <a:xfrm>
          <a:off x="3550920" y="131711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55880</xdr:rowOff>
    </xdr:from>
    <xdr:ext cx="735965" cy="259080"/>
    <xdr:sp macro="" textlink="">
      <xdr:nvSpPr>
        <xdr:cNvPr id="367" name="テキスト ボックス 366"/>
        <xdr:cNvSpPr txBox="1"/>
      </xdr:nvSpPr>
      <xdr:spPr>
        <a:xfrm>
          <a:off x="3241040" y="132575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153670</xdr:rowOff>
    </xdr:from>
    <xdr:to xmlns:xdr="http://schemas.openxmlformats.org/drawingml/2006/spreadsheetDrawing">
      <xdr:col>15</xdr:col>
      <xdr:colOff>98425</xdr:colOff>
      <xdr:row>76</xdr:row>
      <xdr:rowOff>31750</xdr:rowOff>
    </xdr:to>
    <xdr:cxnSp macro="">
      <xdr:nvCxnSpPr>
        <xdr:cNvPr id="368" name="直線コネクタ 367"/>
        <xdr:cNvCxnSpPr/>
      </xdr:nvCxnSpPr>
      <xdr:spPr>
        <a:xfrm>
          <a:off x="1986280" y="13012420"/>
          <a:ext cx="80772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102870</xdr:rowOff>
    </xdr:from>
    <xdr:to xmlns:xdr="http://schemas.openxmlformats.org/drawingml/2006/spreadsheetDrawing">
      <xdr:col>15</xdr:col>
      <xdr:colOff>149225</xdr:colOff>
      <xdr:row>77</xdr:row>
      <xdr:rowOff>33020</xdr:rowOff>
    </xdr:to>
    <xdr:sp macro="" textlink="">
      <xdr:nvSpPr>
        <xdr:cNvPr id="369" name="フローチャート: 判断 368"/>
        <xdr:cNvSpPr/>
      </xdr:nvSpPr>
      <xdr:spPr>
        <a:xfrm>
          <a:off x="2743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17780</xdr:rowOff>
    </xdr:from>
    <xdr:ext cx="762000" cy="258445"/>
    <xdr:sp macro="" textlink="">
      <xdr:nvSpPr>
        <xdr:cNvPr id="370" name="テキスト ボックス 369"/>
        <xdr:cNvSpPr txBox="1"/>
      </xdr:nvSpPr>
      <xdr:spPr>
        <a:xfrm>
          <a:off x="2453640" y="13219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153670</xdr:rowOff>
    </xdr:from>
    <xdr:to xmlns:xdr="http://schemas.openxmlformats.org/drawingml/2006/spreadsheetDrawing">
      <xdr:col>11</xdr:col>
      <xdr:colOff>9525</xdr:colOff>
      <xdr:row>75</xdr:row>
      <xdr:rowOff>165100</xdr:rowOff>
    </xdr:to>
    <xdr:cxnSp macro="">
      <xdr:nvCxnSpPr>
        <xdr:cNvPr id="371" name="直線コネクタ 370"/>
        <xdr:cNvCxnSpPr/>
      </xdr:nvCxnSpPr>
      <xdr:spPr>
        <a:xfrm flipV="1">
          <a:off x="1198880" y="13012420"/>
          <a:ext cx="7874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60960</xdr:rowOff>
    </xdr:from>
    <xdr:to xmlns:xdr="http://schemas.openxmlformats.org/drawingml/2006/spreadsheetDrawing">
      <xdr:col>11</xdr:col>
      <xdr:colOff>60325</xdr:colOff>
      <xdr:row>76</xdr:row>
      <xdr:rowOff>162560</xdr:rowOff>
    </xdr:to>
    <xdr:sp macro="" textlink="">
      <xdr:nvSpPr>
        <xdr:cNvPr id="372" name="フローチャート: 判断 371"/>
        <xdr:cNvSpPr/>
      </xdr:nvSpPr>
      <xdr:spPr>
        <a:xfrm>
          <a:off x="1955800" y="130911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147320</xdr:rowOff>
    </xdr:from>
    <xdr:ext cx="762000" cy="259080"/>
    <xdr:sp macro="" textlink="">
      <xdr:nvSpPr>
        <xdr:cNvPr id="373" name="テキスト ボックス 372"/>
        <xdr:cNvSpPr txBox="1"/>
      </xdr:nvSpPr>
      <xdr:spPr>
        <a:xfrm>
          <a:off x="1645920" y="13177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110490</xdr:rowOff>
    </xdr:from>
    <xdr:to xmlns:xdr="http://schemas.openxmlformats.org/drawingml/2006/spreadsheetDrawing">
      <xdr:col>6</xdr:col>
      <xdr:colOff>171450</xdr:colOff>
      <xdr:row>77</xdr:row>
      <xdr:rowOff>40640</xdr:rowOff>
    </xdr:to>
    <xdr:sp macro="" textlink="">
      <xdr:nvSpPr>
        <xdr:cNvPr id="374" name="フローチャート: 判断 373"/>
        <xdr:cNvSpPr/>
      </xdr:nvSpPr>
      <xdr:spPr>
        <a:xfrm>
          <a:off x="114808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25400</xdr:rowOff>
    </xdr:from>
    <xdr:ext cx="761365" cy="259080"/>
    <xdr:sp macro="" textlink="">
      <xdr:nvSpPr>
        <xdr:cNvPr id="375" name="テキスト ボックス 374"/>
        <xdr:cNvSpPr txBox="1"/>
      </xdr:nvSpPr>
      <xdr:spPr>
        <a:xfrm>
          <a:off x="858520" y="13227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9080"/>
    <xdr:sp macro="" textlink="">
      <xdr:nvSpPr>
        <xdr:cNvPr id="376" name="テキスト ボックス 375"/>
        <xdr:cNvSpPr txBox="1"/>
      </xdr:nvSpPr>
      <xdr:spPr>
        <a:xfrm>
          <a:off x="41427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1365" cy="259080"/>
    <xdr:sp macro="" textlink="">
      <xdr:nvSpPr>
        <xdr:cNvPr id="377" name="テキスト ボックス 376"/>
        <xdr:cNvSpPr txBox="1"/>
      </xdr:nvSpPr>
      <xdr:spPr>
        <a:xfrm>
          <a:off x="34061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78" name="テキスト ボックス 377"/>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79" name="テキスト ボックス 378"/>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9080"/>
    <xdr:sp macro="" textlink="">
      <xdr:nvSpPr>
        <xdr:cNvPr id="380" name="テキスト ボックス 379"/>
        <xdr:cNvSpPr txBox="1"/>
      </xdr:nvSpPr>
      <xdr:spPr>
        <a:xfrm>
          <a:off x="10033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102870</xdr:rowOff>
    </xdr:from>
    <xdr:to xmlns:xdr="http://schemas.openxmlformats.org/drawingml/2006/spreadsheetDrawing">
      <xdr:col>24</xdr:col>
      <xdr:colOff>76200</xdr:colOff>
      <xdr:row>77</xdr:row>
      <xdr:rowOff>33020</xdr:rowOff>
    </xdr:to>
    <xdr:sp macro="" textlink="">
      <xdr:nvSpPr>
        <xdr:cNvPr id="381" name="楕円 380"/>
        <xdr:cNvSpPr/>
      </xdr:nvSpPr>
      <xdr:spPr>
        <a:xfrm>
          <a:off x="4307840" y="131330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119380</xdr:rowOff>
    </xdr:from>
    <xdr:ext cx="762000" cy="259080"/>
    <xdr:sp macro="" textlink="">
      <xdr:nvSpPr>
        <xdr:cNvPr id="382" name="公債費該当値テキスト"/>
        <xdr:cNvSpPr txBox="1"/>
      </xdr:nvSpPr>
      <xdr:spPr>
        <a:xfrm>
          <a:off x="4427220" y="12978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19050</xdr:rowOff>
    </xdr:from>
    <xdr:to xmlns:xdr="http://schemas.openxmlformats.org/drawingml/2006/spreadsheetDrawing">
      <xdr:col>20</xdr:col>
      <xdr:colOff>38100</xdr:colOff>
      <xdr:row>76</xdr:row>
      <xdr:rowOff>120650</xdr:rowOff>
    </xdr:to>
    <xdr:sp macro="" textlink="">
      <xdr:nvSpPr>
        <xdr:cNvPr id="383" name="楕円 382"/>
        <xdr:cNvSpPr/>
      </xdr:nvSpPr>
      <xdr:spPr>
        <a:xfrm>
          <a:off x="3550920" y="130492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130810</xdr:rowOff>
    </xdr:from>
    <xdr:ext cx="735965" cy="259080"/>
    <xdr:sp macro="" textlink="">
      <xdr:nvSpPr>
        <xdr:cNvPr id="384" name="テキスト ボックス 383"/>
        <xdr:cNvSpPr txBox="1"/>
      </xdr:nvSpPr>
      <xdr:spPr>
        <a:xfrm>
          <a:off x="3241040" y="128181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152400</xdr:rowOff>
    </xdr:from>
    <xdr:to xmlns:xdr="http://schemas.openxmlformats.org/drawingml/2006/spreadsheetDrawing">
      <xdr:col>15</xdr:col>
      <xdr:colOff>149225</xdr:colOff>
      <xdr:row>76</xdr:row>
      <xdr:rowOff>82550</xdr:rowOff>
    </xdr:to>
    <xdr:sp macro="" textlink="">
      <xdr:nvSpPr>
        <xdr:cNvPr id="385" name="楕円 384"/>
        <xdr:cNvSpPr/>
      </xdr:nvSpPr>
      <xdr:spPr>
        <a:xfrm>
          <a:off x="2743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92710</xdr:rowOff>
    </xdr:from>
    <xdr:ext cx="762000" cy="259080"/>
    <xdr:sp macro="" textlink="">
      <xdr:nvSpPr>
        <xdr:cNvPr id="386" name="テキスト ボックス 385"/>
        <xdr:cNvSpPr txBox="1"/>
      </xdr:nvSpPr>
      <xdr:spPr>
        <a:xfrm>
          <a:off x="2453640" y="1278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102870</xdr:rowOff>
    </xdr:from>
    <xdr:to xmlns:xdr="http://schemas.openxmlformats.org/drawingml/2006/spreadsheetDrawing">
      <xdr:col>11</xdr:col>
      <xdr:colOff>60325</xdr:colOff>
      <xdr:row>76</xdr:row>
      <xdr:rowOff>33020</xdr:rowOff>
    </xdr:to>
    <xdr:sp macro="" textlink="">
      <xdr:nvSpPr>
        <xdr:cNvPr id="387" name="楕円 386"/>
        <xdr:cNvSpPr/>
      </xdr:nvSpPr>
      <xdr:spPr>
        <a:xfrm>
          <a:off x="1955800" y="129616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43180</xdr:rowOff>
    </xdr:from>
    <xdr:ext cx="762000" cy="258445"/>
    <xdr:sp macro="" textlink="">
      <xdr:nvSpPr>
        <xdr:cNvPr id="388" name="テキスト ボックス 387"/>
        <xdr:cNvSpPr txBox="1"/>
      </xdr:nvSpPr>
      <xdr:spPr>
        <a:xfrm>
          <a:off x="1645920" y="12730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114300</xdr:rowOff>
    </xdr:from>
    <xdr:to xmlns:xdr="http://schemas.openxmlformats.org/drawingml/2006/spreadsheetDrawing">
      <xdr:col>6</xdr:col>
      <xdr:colOff>171450</xdr:colOff>
      <xdr:row>76</xdr:row>
      <xdr:rowOff>44450</xdr:rowOff>
    </xdr:to>
    <xdr:sp macro="" textlink="">
      <xdr:nvSpPr>
        <xdr:cNvPr id="389" name="楕円 388"/>
        <xdr:cNvSpPr/>
      </xdr:nvSpPr>
      <xdr:spPr>
        <a:xfrm>
          <a:off x="114808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54610</xdr:rowOff>
    </xdr:from>
    <xdr:ext cx="761365" cy="258445"/>
    <xdr:sp macro="" textlink="">
      <xdr:nvSpPr>
        <xdr:cNvPr id="390" name="テキスト ボックス 389"/>
        <xdr:cNvSpPr txBox="1"/>
      </xdr:nvSpPr>
      <xdr:spPr>
        <a:xfrm>
          <a:off x="858520" y="127419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1" name="正方形/長方形 390"/>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2" name="正方形/長方形 391"/>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3" name="正方形/長方形 392"/>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4" name="正方形/長方形 393"/>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5" name="正方形/長方形 394"/>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396" name="正方形/長方形 395"/>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397" name="正方形/長方形 396"/>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8" name="正方形/長方形 397"/>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399" name="正方形/長方形 398"/>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0" name="正方形/長方形 399"/>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1" name="テキスト ボックス 400"/>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公債費を除いた経常収支比率は、平成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年度をピークに改善傾向に</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年度については、</a:t>
          </a:r>
          <a:r>
            <a:rPr kumimoji="1" lang="ja-JP" altLang="ja-JP" sz="1100">
              <a:solidFill>
                <a:schemeClr val="dk1"/>
              </a:solidFill>
              <a:effectLst/>
              <a:latin typeface="+mn-lt"/>
              <a:ea typeface="+mn-ea"/>
              <a:cs typeface="+mn-cs"/>
            </a:rPr>
            <a:t>普通交付税の減少や臨時財政対策債発行</a:t>
          </a:r>
          <a:r>
            <a:rPr kumimoji="1" lang="ja-JP" altLang="en-US" sz="1100">
              <a:solidFill>
                <a:schemeClr val="dk1"/>
              </a:solidFill>
              <a:effectLst/>
              <a:latin typeface="+mn-lt"/>
              <a:ea typeface="+mn-ea"/>
              <a:cs typeface="+mn-cs"/>
            </a:rPr>
            <a:t>額の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悪化した令和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度よりも</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改善した。なお、類似団体平均と比較しても</a:t>
          </a:r>
          <a:r>
            <a:rPr kumimoji="1" lang="en-US" altLang="ja-JP" sz="1100">
              <a:solidFill>
                <a:schemeClr val="dk1"/>
              </a:solidFill>
              <a:effectLst/>
              <a:latin typeface="+mn-lt"/>
              <a:ea typeface="+mn-ea"/>
              <a:cs typeface="+mn-cs"/>
            </a:rPr>
            <a:t>6.3</a:t>
          </a:r>
          <a:r>
            <a:rPr kumimoji="1" lang="ja-JP" altLang="en-US" sz="1100">
              <a:solidFill>
                <a:schemeClr val="dk1"/>
              </a:solidFill>
              <a:effectLst/>
              <a:latin typeface="+mn-lt"/>
              <a:ea typeface="+mn-ea"/>
              <a:cs typeface="+mn-cs"/>
            </a:rPr>
            <a:t>％低い数値となっている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、業務の効率化を図り</a:t>
          </a:r>
          <a:r>
            <a:rPr kumimoji="1" lang="ja-JP" altLang="en-US" sz="1100">
              <a:solidFill>
                <a:schemeClr val="dk1"/>
              </a:solidFill>
              <a:effectLst/>
              <a:latin typeface="+mn-lt"/>
              <a:ea typeface="+mn-ea"/>
              <a:cs typeface="+mn-cs"/>
            </a:rPr>
            <a:t>ながら</a:t>
          </a:r>
          <a:r>
            <a:rPr kumimoji="1" lang="ja-JP" altLang="ja-JP" sz="1100">
              <a:solidFill>
                <a:schemeClr val="dk1"/>
              </a:solidFill>
              <a:effectLst/>
              <a:latin typeface="+mn-lt"/>
              <a:ea typeface="+mn-ea"/>
              <a:cs typeface="+mn-cs"/>
            </a:rPr>
            <a:t>、指標の悪化抑制に</a:t>
          </a:r>
          <a:r>
            <a:rPr kumimoji="1" lang="ja-JP" altLang="en-US" sz="1100">
              <a:solidFill>
                <a:schemeClr val="dk1"/>
              </a:solidFill>
              <a:effectLst/>
              <a:latin typeface="+mn-lt"/>
              <a:ea typeface="+mn-ea"/>
              <a:cs typeface="+mn-cs"/>
            </a:rPr>
            <a:t>むけて</a:t>
          </a:r>
          <a:r>
            <a:rPr kumimoji="1" lang="ja-JP" altLang="ja-JP" sz="1100">
              <a:solidFill>
                <a:schemeClr val="dk1"/>
              </a:solidFill>
              <a:effectLst/>
              <a:latin typeface="+mn-lt"/>
              <a:ea typeface="+mn-ea"/>
              <a:cs typeface="+mn-cs"/>
            </a:rPr>
            <a:t>各欄で示した取り組み</a:t>
          </a:r>
          <a:r>
            <a:rPr kumimoji="1" lang="ja-JP" altLang="en-US" sz="1100">
              <a:solidFill>
                <a:schemeClr val="dk1"/>
              </a:solidFill>
              <a:effectLst/>
              <a:latin typeface="+mn-lt"/>
              <a:ea typeface="+mn-ea"/>
              <a:cs typeface="+mn-cs"/>
            </a:rPr>
            <a:t>を進めていく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2" name="テキスト ボックス 401"/>
        <xdr:cNvSpPr txBox="1"/>
      </xdr:nvSpPr>
      <xdr:spPr>
        <a:xfrm>
          <a:off x="1114806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3" name="直線コネクタ 402"/>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4" name="テキスト ボックス 403"/>
        <xdr:cNvSpPr txBox="1"/>
      </xdr:nvSpPr>
      <xdr:spPr>
        <a:xfrm>
          <a:off x="1073912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5" name="直線コネクタ 404"/>
        <xdr:cNvCxnSpPr/>
      </xdr:nvCxnSpPr>
      <xdr:spPr>
        <a:xfrm>
          <a:off x="11186160" y="1403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06" name="テキスト ボックス 405"/>
        <xdr:cNvSpPr txBox="1"/>
      </xdr:nvSpPr>
      <xdr:spPr>
        <a:xfrm>
          <a:off x="1073912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7" name="直線コネクタ 406"/>
        <xdr:cNvCxnSpPr/>
      </xdr:nvCxnSpPr>
      <xdr:spPr>
        <a:xfrm>
          <a:off x="11186160" y="1365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08" name="テキスト ボックス 407"/>
        <xdr:cNvSpPr txBox="1"/>
      </xdr:nvSpPr>
      <xdr:spPr>
        <a:xfrm>
          <a:off x="1073912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9" name="直線コネクタ 408"/>
        <xdr:cNvCxnSpPr/>
      </xdr:nvCxnSpPr>
      <xdr:spPr>
        <a:xfrm>
          <a:off x="11186160" y="1327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8445"/>
    <xdr:sp macro="" textlink="">
      <xdr:nvSpPr>
        <xdr:cNvPr id="410" name="テキスト ボックス 409"/>
        <xdr:cNvSpPr txBox="1"/>
      </xdr:nvSpPr>
      <xdr:spPr>
        <a:xfrm>
          <a:off x="1073912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1" name="直線コネクタ 410"/>
        <xdr:cNvCxnSpPr/>
      </xdr:nvCxnSpPr>
      <xdr:spPr>
        <a:xfrm>
          <a:off x="11186160" y="1289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9080"/>
    <xdr:sp macro="" textlink="">
      <xdr:nvSpPr>
        <xdr:cNvPr id="412" name="テキスト ボックス 411"/>
        <xdr:cNvSpPr txBox="1"/>
      </xdr:nvSpPr>
      <xdr:spPr>
        <a:xfrm>
          <a:off x="1073912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3" name="直線コネクタ 412"/>
        <xdr:cNvCxnSpPr/>
      </xdr:nvCxnSpPr>
      <xdr:spPr>
        <a:xfrm>
          <a:off x="11186160" y="1250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9080"/>
    <xdr:sp macro="" textlink="">
      <xdr:nvSpPr>
        <xdr:cNvPr id="414" name="テキスト ボックス 413"/>
        <xdr:cNvSpPr txBox="1"/>
      </xdr:nvSpPr>
      <xdr:spPr>
        <a:xfrm>
          <a:off x="1073912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5" name="直線コネクタ 414"/>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6" name="テキスト ボックス 415"/>
        <xdr:cNvSpPr txBox="1"/>
      </xdr:nvSpPr>
      <xdr:spPr>
        <a:xfrm>
          <a:off x="1073912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81280</xdr:rowOff>
    </xdr:from>
    <xdr:to xmlns:xdr="http://schemas.openxmlformats.org/drawingml/2006/spreadsheetDrawing">
      <xdr:col>82</xdr:col>
      <xdr:colOff>107950</xdr:colOff>
      <xdr:row>81</xdr:row>
      <xdr:rowOff>153670</xdr:rowOff>
    </xdr:to>
    <xdr:cxnSp macro="">
      <xdr:nvCxnSpPr>
        <xdr:cNvPr id="418" name="直線コネクタ 417"/>
        <xdr:cNvCxnSpPr/>
      </xdr:nvCxnSpPr>
      <xdr:spPr>
        <a:xfrm flipV="1">
          <a:off x="14843760" y="1242568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81</xdr:row>
      <xdr:rowOff>125730</xdr:rowOff>
    </xdr:from>
    <xdr:ext cx="762000" cy="259080"/>
    <xdr:sp macro="" textlink="">
      <xdr:nvSpPr>
        <xdr:cNvPr id="419" name="公債費以外最小値テキスト"/>
        <xdr:cNvSpPr txBox="1"/>
      </xdr:nvSpPr>
      <xdr:spPr>
        <a:xfrm>
          <a:off x="14915515" y="1401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153670</xdr:rowOff>
    </xdr:from>
    <xdr:to xmlns:xdr="http://schemas.openxmlformats.org/drawingml/2006/spreadsheetDrawing">
      <xdr:col>82</xdr:col>
      <xdr:colOff>179705</xdr:colOff>
      <xdr:row>81</xdr:row>
      <xdr:rowOff>153670</xdr:rowOff>
    </xdr:to>
    <xdr:cxnSp macro="">
      <xdr:nvCxnSpPr>
        <xdr:cNvPr id="420" name="直線コネクタ 419"/>
        <xdr:cNvCxnSpPr/>
      </xdr:nvCxnSpPr>
      <xdr:spPr>
        <a:xfrm>
          <a:off x="14754860" y="140411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70</xdr:row>
      <xdr:rowOff>167640</xdr:rowOff>
    </xdr:from>
    <xdr:ext cx="762000" cy="258445"/>
    <xdr:sp macro="" textlink="">
      <xdr:nvSpPr>
        <xdr:cNvPr id="421" name="公債費以外最大値テキスト"/>
        <xdr:cNvSpPr txBox="1"/>
      </xdr:nvSpPr>
      <xdr:spPr>
        <a:xfrm>
          <a:off x="14915515" y="12169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81280</xdr:rowOff>
    </xdr:from>
    <xdr:to xmlns:xdr="http://schemas.openxmlformats.org/drawingml/2006/spreadsheetDrawing">
      <xdr:col>82</xdr:col>
      <xdr:colOff>179705</xdr:colOff>
      <xdr:row>72</xdr:row>
      <xdr:rowOff>81280</xdr:rowOff>
    </xdr:to>
    <xdr:cxnSp macro="">
      <xdr:nvCxnSpPr>
        <xdr:cNvPr id="422" name="直線コネクタ 421"/>
        <xdr:cNvCxnSpPr/>
      </xdr:nvCxnSpPr>
      <xdr:spPr>
        <a:xfrm>
          <a:off x="14754860" y="124256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107950</xdr:rowOff>
    </xdr:from>
    <xdr:to xmlns:xdr="http://schemas.openxmlformats.org/drawingml/2006/spreadsheetDrawing">
      <xdr:col>82</xdr:col>
      <xdr:colOff>107950</xdr:colOff>
      <xdr:row>75</xdr:row>
      <xdr:rowOff>146050</xdr:rowOff>
    </xdr:to>
    <xdr:cxnSp macro="">
      <xdr:nvCxnSpPr>
        <xdr:cNvPr id="423" name="直線コネクタ 422"/>
        <xdr:cNvCxnSpPr/>
      </xdr:nvCxnSpPr>
      <xdr:spPr>
        <a:xfrm flipV="1">
          <a:off x="14086840" y="12966700"/>
          <a:ext cx="7569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76</xdr:row>
      <xdr:rowOff>97790</xdr:rowOff>
    </xdr:from>
    <xdr:ext cx="762000" cy="258445"/>
    <xdr:sp macro="" textlink="">
      <xdr:nvSpPr>
        <xdr:cNvPr id="424" name="公債費以外平均値テキスト"/>
        <xdr:cNvSpPr txBox="1"/>
      </xdr:nvSpPr>
      <xdr:spPr>
        <a:xfrm>
          <a:off x="14915515" y="131279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125730</xdr:rowOff>
    </xdr:from>
    <xdr:to xmlns:xdr="http://schemas.openxmlformats.org/drawingml/2006/spreadsheetDrawing">
      <xdr:col>82</xdr:col>
      <xdr:colOff>158750</xdr:colOff>
      <xdr:row>77</xdr:row>
      <xdr:rowOff>55880</xdr:rowOff>
    </xdr:to>
    <xdr:sp macro="" textlink="">
      <xdr:nvSpPr>
        <xdr:cNvPr id="425" name="フローチャート: 判断 424"/>
        <xdr:cNvSpPr/>
      </xdr:nvSpPr>
      <xdr:spPr>
        <a:xfrm>
          <a:off x="1479296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75</xdr:row>
      <xdr:rowOff>92710</xdr:rowOff>
    </xdr:from>
    <xdr:to xmlns:xdr="http://schemas.openxmlformats.org/drawingml/2006/spreadsheetDrawing">
      <xdr:col>78</xdr:col>
      <xdr:colOff>69850</xdr:colOff>
      <xdr:row>75</xdr:row>
      <xdr:rowOff>146050</xdr:rowOff>
    </xdr:to>
    <xdr:cxnSp macro="">
      <xdr:nvCxnSpPr>
        <xdr:cNvPr id="426" name="直線コネクタ 425"/>
        <xdr:cNvCxnSpPr/>
      </xdr:nvCxnSpPr>
      <xdr:spPr>
        <a:xfrm>
          <a:off x="13298170" y="12951460"/>
          <a:ext cx="78867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64770</xdr:rowOff>
    </xdr:from>
    <xdr:to xmlns:xdr="http://schemas.openxmlformats.org/drawingml/2006/spreadsheetDrawing">
      <xdr:col>78</xdr:col>
      <xdr:colOff>120650</xdr:colOff>
      <xdr:row>76</xdr:row>
      <xdr:rowOff>166370</xdr:rowOff>
    </xdr:to>
    <xdr:sp macro="" textlink="">
      <xdr:nvSpPr>
        <xdr:cNvPr id="427" name="フローチャート: 判断 426"/>
        <xdr:cNvSpPr/>
      </xdr:nvSpPr>
      <xdr:spPr>
        <a:xfrm>
          <a:off x="1403604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151130</xdr:rowOff>
    </xdr:from>
    <xdr:ext cx="735965" cy="259080"/>
    <xdr:sp macro="" textlink="">
      <xdr:nvSpPr>
        <xdr:cNvPr id="428" name="テキスト ボックス 427"/>
        <xdr:cNvSpPr txBox="1"/>
      </xdr:nvSpPr>
      <xdr:spPr>
        <a:xfrm>
          <a:off x="13746480" y="131813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123190</xdr:rowOff>
    </xdr:from>
    <xdr:to xmlns:xdr="http://schemas.openxmlformats.org/drawingml/2006/spreadsheetDrawing">
      <xdr:col>73</xdr:col>
      <xdr:colOff>179705</xdr:colOff>
      <xdr:row>75</xdr:row>
      <xdr:rowOff>92710</xdr:rowOff>
    </xdr:to>
    <xdr:cxnSp macro="">
      <xdr:nvCxnSpPr>
        <xdr:cNvPr id="429" name="直線コネクタ 428"/>
        <xdr:cNvCxnSpPr/>
      </xdr:nvCxnSpPr>
      <xdr:spPr>
        <a:xfrm>
          <a:off x="12491720" y="12810490"/>
          <a:ext cx="80645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7620</xdr:rowOff>
    </xdr:from>
    <xdr:to xmlns:xdr="http://schemas.openxmlformats.org/drawingml/2006/spreadsheetDrawing">
      <xdr:col>74</xdr:col>
      <xdr:colOff>31750</xdr:colOff>
      <xdr:row>76</xdr:row>
      <xdr:rowOff>109220</xdr:rowOff>
    </xdr:to>
    <xdr:sp macro="" textlink="">
      <xdr:nvSpPr>
        <xdr:cNvPr id="430" name="フローチャート: 判断 429"/>
        <xdr:cNvSpPr/>
      </xdr:nvSpPr>
      <xdr:spPr>
        <a:xfrm>
          <a:off x="13248640" y="130378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93980</xdr:rowOff>
    </xdr:from>
    <xdr:ext cx="762000" cy="259080"/>
    <xdr:sp macro="" textlink="">
      <xdr:nvSpPr>
        <xdr:cNvPr id="431" name="テキスト ボックス 430"/>
        <xdr:cNvSpPr txBox="1"/>
      </xdr:nvSpPr>
      <xdr:spPr>
        <a:xfrm>
          <a:off x="12938760" y="1312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123190</xdr:rowOff>
    </xdr:from>
    <xdr:to xmlns:xdr="http://schemas.openxmlformats.org/drawingml/2006/spreadsheetDrawing">
      <xdr:col>69</xdr:col>
      <xdr:colOff>92075</xdr:colOff>
      <xdr:row>76</xdr:row>
      <xdr:rowOff>54610</xdr:rowOff>
    </xdr:to>
    <xdr:cxnSp macro="">
      <xdr:nvCxnSpPr>
        <xdr:cNvPr id="432" name="直線コネクタ 431"/>
        <xdr:cNvCxnSpPr/>
      </xdr:nvCxnSpPr>
      <xdr:spPr>
        <a:xfrm flipV="1">
          <a:off x="11684000" y="12810490"/>
          <a:ext cx="80772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99060</xdr:rowOff>
    </xdr:from>
    <xdr:to xmlns:xdr="http://schemas.openxmlformats.org/drawingml/2006/spreadsheetDrawing">
      <xdr:col>69</xdr:col>
      <xdr:colOff>142875</xdr:colOff>
      <xdr:row>76</xdr:row>
      <xdr:rowOff>29210</xdr:rowOff>
    </xdr:to>
    <xdr:sp macro="" textlink="">
      <xdr:nvSpPr>
        <xdr:cNvPr id="433" name="フローチャート: 判断 432"/>
        <xdr:cNvSpPr/>
      </xdr:nvSpPr>
      <xdr:spPr>
        <a:xfrm>
          <a:off x="1244092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13970</xdr:rowOff>
    </xdr:from>
    <xdr:ext cx="762000" cy="259080"/>
    <xdr:sp macro="" textlink="">
      <xdr:nvSpPr>
        <xdr:cNvPr id="434" name="テキスト ボックス 433"/>
        <xdr:cNvSpPr txBox="1"/>
      </xdr:nvSpPr>
      <xdr:spPr>
        <a:xfrm>
          <a:off x="12151360" y="1304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49530</xdr:rowOff>
    </xdr:from>
    <xdr:to xmlns:xdr="http://schemas.openxmlformats.org/drawingml/2006/spreadsheetDrawing">
      <xdr:col>65</xdr:col>
      <xdr:colOff>53975</xdr:colOff>
      <xdr:row>76</xdr:row>
      <xdr:rowOff>151130</xdr:rowOff>
    </xdr:to>
    <xdr:sp macro="" textlink="">
      <xdr:nvSpPr>
        <xdr:cNvPr id="435" name="フローチャート: 判断 434"/>
        <xdr:cNvSpPr/>
      </xdr:nvSpPr>
      <xdr:spPr>
        <a:xfrm>
          <a:off x="11653520" y="130797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135890</xdr:rowOff>
    </xdr:from>
    <xdr:ext cx="762000" cy="259080"/>
    <xdr:sp macro="" textlink="">
      <xdr:nvSpPr>
        <xdr:cNvPr id="436" name="テキスト ボックス 435"/>
        <xdr:cNvSpPr txBox="1"/>
      </xdr:nvSpPr>
      <xdr:spPr>
        <a:xfrm>
          <a:off x="11343640" y="1316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1365" cy="259080"/>
    <xdr:sp macro="" textlink="">
      <xdr:nvSpPr>
        <xdr:cNvPr id="437" name="テキスト ボックス 436"/>
        <xdr:cNvSpPr txBox="1"/>
      </xdr:nvSpPr>
      <xdr:spPr>
        <a:xfrm>
          <a:off x="1464818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38" name="テキスト ボックス 437"/>
        <xdr:cNvSpPr txBox="1"/>
      </xdr:nvSpPr>
      <xdr:spPr>
        <a:xfrm>
          <a:off x="1389126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39" name="テキスト ボックス 438"/>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0" name="テキスト ボックス 439"/>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1" name="テキスト ボックス 440"/>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57150</xdr:rowOff>
    </xdr:from>
    <xdr:to xmlns:xdr="http://schemas.openxmlformats.org/drawingml/2006/spreadsheetDrawing">
      <xdr:col>82</xdr:col>
      <xdr:colOff>158750</xdr:colOff>
      <xdr:row>75</xdr:row>
      <xdr:rowOff>158750</xdr:rowOff>
    </xdr:to>
    <xdr:sp macro="" textlink="">
      <xdr:nvSpPr>
        <xdr:cNvPr id="442" name="楕円 441"/>
        <xdr:cNvSpPr/>
      </xdr:nvSpPr>
      <xdr:spPr>
        <a:xfrm>
          <a:off x="1479296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74</xdr:row>
      <xdr:rowOff>73660</xdr:rowOff>
    </xdr:from>
    <xdr:ext cx="762000" cy="259080"/>
    <xdr:sp macro="" textlink="">
      <xdr:nvSpPr>
        <xdr:cNvPr id="443" name="公債費以外該当値テキスト"/>
        <xdr:cNvSpPr txBox="1"/>
      </xdr:nvSpPr>
      <xdr:spPr>
        <a:xfrm>
          <a:off x="14915515"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95250</xdr:rowOff>
    </xdr:from>
    <xdr:to xmlns:xdr="http://schemas.openxmlformats.org/drawingml/2006/spreadsheetDrawing">
      <xdr:col>78</xdr:col>
      <xdr:colOff>120650</xdr:colOff>
      <xdr:row>76</xdr:row>
      <xdr:rowOff>25400</xdr:rowOff>
    </xdr:to>
    <xdr:sp macro="" textlink="">
      <xdr:nvSpPr>
        <xdr:cNvPr id="444" name="楕円 443"/>
        <xdr:cNvSpPr/>
      </xdr:nvSpPr>
      <xdr:spPr>
        <a:xfrm>
          <a:off x="1403604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35560</xdr:rowOff>
    </xdr:from>
    <xdr:ext cx="735965" cy="259080"/>
    <xdr:sp macro="" textlink="">
      <xdr:nvSpPr>
        <xdr:cNvPr id="445" name="テキスト ボックス 444"/>
        <xdr:cNvSpPr txBox="1"/>
      </xdr:nvSpPr>
      <xdr:spPr>
        <a:xfrm>
          <a:off x="13746480" y="127228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41910</xdr:rowOff>
    </xdr:from>
    <xdr:to xmlns:xdr="http://schemas.openxmlformats.org/drawingml/2006/spreadsheetDrawing">
      <xdr:col>74</xdr:col>
      <xdr:colOff>31750</xdr:colOff>
      <xdr:row>75</xdr:row>
      <xdr:rowOff>143510</xdr:rowOff>
    </xdr:to>
    <xdr:sp macro="" textlink="">
      <xdr:nvSpPr>
        <xdr:cNvPr id="446" name="楕円 445"/>
        <xdr:cNvSpPr/>
      </xdr:nvSpPr>
      <xdr:spPr>
        <a:xfrm>
          <a:off x="13248640" y="129006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153670</xdr:rowOff>
    </xdr:from>
    <xdr:ext cx="762000" cy="259080"/>
    <xdr:sp macro="" textlink="">
      <xdr:nvSpPr>
        <xdr:cNvPr id="447" name="テキスト ボックス 446"/>
        <xdr:cNvSpPr txBox="1"/>
      </xdr:nvSpPr>
      <xdr:spPr>
        <a:xfrm>
          <a:off x="12938760" y="1266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72390</xdr:rowOff>
    </xdr:from>
    <xdr:to xmlns:xdr="http://schemas.openxmlformats.org/drawingml/2006/spreadsheetDrawing">
      <xdr:col>69</xdr:col>
      <xdr:colOff>142875</xdr:colOff>
      <xdr:row>75</xdr:row>
      <xdr:rowOff>2540</xdr:rowOff>
    </xdr:to>
    <xdr:sp macro="" textlink="">
      <xdr:nvSpPr>
        <xdr:cNvPr id="448" name="楕円 447"/>
        <xdr:cNvSpPr/>
      </xdr:nvSpPr>
      <xdr:spPr>
        <a:xfrm>
          <a:off x="1244092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12700</xdr:rowOff>
    </xdr:from>
    <xdr:ext cx="762000" cy="259080"/>
    <xdr:sp macro="" textlink="">
      <xdr:nvSpPr>
        <xdr:cNvPr id="449" name="テキスト ボックス 448"/>
        <xdr:cNvSpPr txBox="1"/>
      </xdr:nvSpPr>
      <xdr:spPr>
        <a:xfrm>
          <a:off x="12151360" y="12528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3810</xdr:rowOff>
    </xdr:from>
    <xdr:to xmlns:xdr="http://schemas.openxmlformats.org/drawingml/2006/spreadsheetDrawing">
      <xdr:col>65</xdr:col>
      <xdr:colOff>53975</xdr:colOff>
      <xdr:row>76</xdr:row>
      <xdr:rowOff>105410</xdr:rowOff>
    </xdr:to>
    <xdr:sp macro="" textlink="">
      <xdr:nvSpPr>
        <xdr:cNvPr id="450" name="楕円 449"/>
        <xdr:cNvSpPr/>
      </xdr:nvSpPr>
      <xdr:spPr>
        <a:xfrm>
          <a:off x="11653520" y="130340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115570</xdr:rowOff>
    </xdr:from>
    <xdr:ext cx="762000" cy="259080"/>
    <xdr:sp macro="" textlink="">
      <xdr:nvSpPr>
        <xdr:cNvPr id="451" name="テキスト ボックス 450"/>
        <xdr:cNvSpPr txBox="1"/>
      </xdr:nvSpPr>
      <xdr:spPr>
        <a:xfrm>
          <a:off x="11343640" y="1280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279400</xdr:colOff>
      <xdr:row>3</xdr:row>
      <xdr:rowOff>19050</xdr:rowOff>
    </xdr:to>
    <xdr:sp macro="" textlink="">
      <xdr:nvSpPr>
        <xdr:cNvPr id="3" name="表題ボックス"/>
        <xdr:cNvSpPr/>
      </xdr:nvSpPr>
      <xdr:spPr>
        <a:xfrm>
          <a:off x="0" y="88900"/>
          <a:ext cx="11115040"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38100</xdr:rowOff>
    </xdr:to>
    <xdr:sp macro="" textlink="">
      <xdr:nvSpPr>
        <xdr:cNvPr id="4" name="団体名称ボックス1"/>
        <xdr:cNvSpPr/>
      </xdr:nvSpPr>
      <xdr:spPr>
        <a:xfrm>
          <a:off x="12700000" y="0"/>
          <a:ext cx="27247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25400</xdr:rowOff>
    </xdr:to>
    <xdr:sp macro="" textlink="">
      <xdr:nvSpPr>
        <xdr:cNvPr id="5" name="団体名称ボックス2"/>
        <xdr:cNvSpPr/>
      </xdr:nvSpPr>
      <xdr:spPr>
        <a:xfrm>
          <a:off x="12709525" y="12700"/>
          <a:ext cx="269938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31750</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750"/>
          <a:ext cx="266827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奈良県御杖村</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0736580" y="0"/>
          <a:ext cx="176657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25400</xdr:rowOff>
    </xdr:to>
    <xdr:sp macro="" textlink="">
      <xdr:nvSpPr>
        <xdr:cNvPr id="8" name="正方形/長方形 7"/>
        <xdr:cNvSpPr/>
      </xdr:nvSpPr>
      <xdr:spPr>
        <a:xfrm>
          <a:off x="10761345" y="12700"/>
          <a:ext cx="172212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750"/>
          <a:ext cx="166497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1949450" y="12002135"/>
          <a:ext cx="38227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463800" y="120396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184400" y="1212850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26695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044950" y="1207770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254500" y="120396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1949450" y="1079500"/>
          <a:ext cx="38227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19100" y="11938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605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653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171450</xdr:colOff>
      <xdr:row>7</xdr:row>
      <xdr:rowOff>9525</xdr:rowOff>
    </xdr:to>
    <xdr:cxnSp macro="">
      <xdr:nvCxnSpPr>
        <xdr:cNvPr id="21" name="直線コネクタ 20"/>
        <xdr:cNvCxnSpPr/>
      </xdr:nvCxnSpPr>
      <xdr:spPr>
        <a:xfrm flipH="1">
          <a:off x="177800" y="12573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714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95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1272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1272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1949450" y="1651000"/>
          <a:ext cx="38227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5240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1949450" y="3937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1949450" y="3556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1365" cy="258445"/>
    <xdr:sp macro="" textlink="">
      <xdr:nvSpPr>
        <xdr:cNvPr id="32" name="テキスト ボックス 31"/>
        <xdr:cNvSpPr txBox="1"/>
      </xdr:nvSpPr>
      <xdr:spPr>
        <a:xfrm>
          <a:off x="1250950" y="34143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1949450" y="3175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1365" cy="259080"/>
    <xdr:sp macro="" textlink="">
      <xdr:nvSpPr>
        <xdr:cNvPr id="34" name="テキスト ボックス 33"/>
        <xdr:cNvSpPr txBox="1"/>
      </xdr:nvSpPr>
      <xdr:spPr>
        <a:xfrm>
          <a:off x="1250950" y="303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1949450" y="2794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1365" cy="258445"/>
    <xdr:sp macro="" textlink="">
      <xdr:nvSpPr>
        <xdr:cNvPr id="36" name="テキスト ボックス 35"/>
        <xdr:cNvSpPr txBox="1"/>
      </xdr:nvSpPr>
      <xdr:spPr>
        <a:xfrm>
          <a:off x="1250950" y="2651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1949450" y="2413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1365" cy="258445"/>
    <xdr:sp macro="" textlink="">
      <xdr:nvSpPr>
        <xdr:cNvPr id="38" name="テキスト ボックス 37"/>
        <xdr:cNvSpPr txBox="1"/>
      </xdr:nvSpPr>
      <xdr:spPr>
        <a:xfrm>
          <a:off x="1250950" y="22713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1949450" y="2032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1365" cy="259080"/>
    <xdr:sp macro="" textlink="">
      <xdr:nvSpPr>
        <xdr:cNvPr id="40" name="テキスト ボックス 39"/>
        <xdr:cNvSpPr txBox="1"/>
      </xdr:nvSpPr>
      <xdr:spPr>
        <a:xfrm>
          <a:off x="1250950" y="1889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1949450" y="1651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8445"/>
    <xdr:sp macro="" textlink="">
      <xdr:nvSpPr>
        <xdr:cNvPr id="42" name="テキスト ボックス 41"/>
        <xdr:cNvSpPr txBox="1"/>
      </xdr:nvSpPr>
      <xdr:spPr>
        <a:xfrm>
          <a:off x="1250950" y="1508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1949450" y="1651000"/>
          <a:ext cx="38227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124460</xdr:rowOff>
    </xdr:from>
    <xdr:to xmlns:xdr="http://schemas.openxmlformats.org/drawingml/2006/spreadsheetDrawing">
      <xdr:col>29</xdr:col>
      <xdr:colOff>127000</xdr:colOff>
      <xdr:row>19</xdr:row>
      <xdr:rowOff>93345</xdr:rowOff>
    </xdr:to>
    <xdr:cxnSp macro="">
      <xdr:nvCxnSpPr>
        <xdr:cNvPr id="44" name="直線コネクタ 43"/>
        <xdr:cNvCxnSpPr/>
      </xdr:nvCxnSpPr>
      <xdr:spPr>
        <a:xfrm flipV="1">
          <a:off x="5099050" y="2058035"/>
          <a:ext cx="0" cy="1340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65405</xdr:rowOff>
    </xdr:from>
    <xdr:ext cx="762000" cy="258445"/>
    <xdr:sp macro="" textlink="">
      <xdr:nvSpPr>
        <xdr:cNvPr id="45" name="人口1人当たり決算額の推移最小値テキスト130"/>
        <xdr:cNvSpPr txBox="1"/>
      </xdr:nvSpPr>
      <xdr:spPr>
        <a:xfrm>
          <a:off x="5168900" y="3370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123,814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93345</xdr:rowOff>
    </xdr:from>
    <xdr:to xmlns:xdr="http://schemas.openxmlformats.org/drawingml/2006/spreadsheetDrawing">
      <xdr:col>30</xdr:col>
      <xdr:colOff>25400</xdr:colOff>
      <xdr:row>19</xdr:row>
      <xdr:rowOff>93345</xdr:rowOff>
    </xdr:to>
    <xdr:cxnSp macro="">
      <xdr:nvCxnSpPr>
        <xdr:cNvPr id="46" name="直線コネクタ 45"/>
        <xdr:cNvCxnSpPr/>
      </xdr:nvCxnSpPr>
      <xdr:spPr>
        <a:xfrm>
          <a:off x="5010150" y="339852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39370</xdr:rowOff>
    </xdr:from>
    <xdr:ext cx="762000" cy="259080"/>
    <xdr:sp macro="" textlink="">
      <xdr:nvSpPr>
        <xdr:cNvPr id="47" name="人口1人当たり決算額の推移最大値テキスト130"/>
        <xdr:cNvSpPr txBox="1"/>
      </xdr:nvSpPr>
      <xdr:spPr>
        <a:xfrm>
          <a:off x="5168900" y="1801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1,179,522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124460</xdr:rowOff>
    </xdr:from>
    <xdr:to xmlns:xdr="http://schemas.openxmlformats.org/drawingml/2006/spreadsheetDrawing">
      <xdr:col>30</xdr:col>
      <xdr:colOff>25400</xdr:colOff>
      <xdr:row>11</xdr:row>
      <xdr:rowOff>124460</xdr:rowOff>
    </xdr:to>
    <xdr:cxnSp macro="">
      <xdr:nvCxnSpPr>
        <xdr:cNvPr id="48" name="直線コネクタ 47"/>
        <xdr:cNvCxnSpPr/>
      </xdr:nvCxnSpPr>
      <xdr:spPr>
        <a:xfrm>
          <a:off x="5010150" y="205803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68580</xdr:rowOff>
    </xdr:from>
    <xdr:to xmlns:xdr="http://schemas.openxmlformats.org/drawingml/2006/spreadsheetDrawing">
      <xdr:col>29</xdr:col>
      <xdr:colOff>127000</xdr:colOff>
      <xdr:row>17</xdr:row>
      <xdr:rowOff>107950</xdr:rowOff>
    </xdr:to>
    <xdr:cxnSp macro="">
      <xdr:nvCxnSpPr>
        <xdr:cNvPr id="49" name="直線コネクタ 48"/>
        <xdr:cNvCxnSpPr/>
      </xdr:nvCxnSpPr>
      <xdr:spPr>
        <a:xfrm flipV="1">
          <a:off x="4508500" y="3030855"/>
          <a:ext cx="59055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104140</xdr:rowOff>
    </xdr:from>
    <xdr:ext cx="762000" cy="259080"/>
    <xdr:sp macro="" textlink="">
      <xdr:nvSpPr>
        <xdr:cNvPr id="50" name="人口1人当たり決算額の推移平均値テキスト130"/>
        <xdr:cNvSpPr txBox="1"/>
      </xdr:nvSpPr>
      <xdr:spPr>
        <a:xfrm>
          <a:off x="5168900" y="30664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323,504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132080</xdr:rowOff>
    </xdr:from>
    <xdr:to xmlns:xdr="http://schemas.openxmlformats.org/drawingml/2006/spreadsheetDrawing">
      <xdr:col>29</xdr:col>
      <xdr:colOff>171450</xdr:colOff>
      <xdr:row>18</xdr:row>
      <xdr:rowOff>62230</xdr:rowOff>
    </xdr:to>
    <xdr:sp macro="" textlink="">
      <xdr:nvSpPr>
        <xdr:cNvPr id="51" name="フローチャート: 判断 50"/>
        <xdr:cNvSpPr/>
      </xdr:nvSpPr>
      <xdr:spPr>
        <a:xfrm>
          <a:off x="5048250" y="309435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107950</xdr:rowOff>
    </xdr:from>
    <xdr:to xmlns:xdr="http://schemas.openxmlformats.org/drawingml/2006/spreadsheetDrawing">
      <xdr:col>26</xdr:col>
      <xdr:colOff>50800</xdr:colOff>
      <xdr:row>17</xdr:row>
      <xdr:rowOff>137160</xdr:rowOff>
    </xdr:to>
    <xdr:cxnSp macro="">
      <xdr:nvCxnSpPr>
        <xdr:cNvPr id="52" name="直線コネクタ 51"/>
        <xdr:cNvCxnSpPr/>
      </xdr:nvCxnSpPr>
      <xdr:spPr>
        <a:xfrm flipV="1">
          <a:off x="3886200" y="3070225"/>
          <a:ext cx="6223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154940</xdr:rowOff>
    </xdr:from>
    <xdr:to xmlns:xdr="http://schemas.openxmlformats.org/drawingml/2006/spreadsheetDrawing">
      <xdr:col>26</xdr:col>
      <xdr:colOff>101600</xdr:colOff>
      <xdr:row>18</xdr:row>
      <xdr:rowOff>84455</xdr:rowOff>
    </xdr:to>
    <xdr:sp macro="" textlink="">
      <xdr:nvSpPr>
        <xdr:cNvPr id="53" name="フローチャート: 判断 52"/>
        <xdr:cNvSpPr/>
      </xdr:nvSpPr>
      <xdr:spPr>
        <a:xfrm>
          <a:off x="4457700" y="31172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69850</xdr:rowOff>
    </xdr:from>
    <xdr:ext cx="735965" cy="259080"/>
    <xdr:sp macro="" textlink="">
      <xdr:nvSpPr>
        <xdr:cNvPr id="54" name="テキスト ボックス 53"/>
        <xdr:cNvSpPr txBox="1"/>
      </xdr:nvSpPr>
      <xdr:spPr>
        <a:xfrm>
          <a:off x="4165600" y="32035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305,754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17</xdr:row>
      <xdr:rowOff>137160</xdr:rowOff>
    </xdr:from>
    <xdr:to xmlns:xdr="http://schemas.openxmlformats.org/drawingml/2006/spreadsheetDrawing">
      <xdr:col>22</xdr:col>
      <xdr:colOff>114300</xdr:colOff>
      <xdr:row>17</xdr:row>
      <xdr:rowOff>143510</xdr:rowOff>
    </xdr:to>
    <xdr:cxnSp macro="">
      <xdr:nvCxnSpPr>
        <xdr:cNvPr id="55" name="直線コネクタ 54"/>
        <xdr:cNvCxnSpPr/>
      </xdr:nvCxnSpPr>
      <xdr:spPr>
        <a:xfrm flipV="1">
          <a:off x="3257550" y="3099435"/>
          <a:ext cx="62865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10160</xdr:rowOff>
    </xdr:from>
    <xdr:to xmlns:xdr="http://schemas.openxmlformats.org/drawingml/2006/spreadsheetDrawing">
      <xdr:col>22</xdr:col>
      <xdr:colOff>165100</xdr:colOff>
      <xdr:row>18</xdr:row>
      <xdr:rowOff>111760</xdr:rowOff>
    </xdr:to>
    <xdr:sp macro="" textlink="">
      <xdr:nvSpPr>
        <xdr:cNvPr id="56" name="フローチャート: 判断 55"/>
        <xdr:cNvSpPr/>
      </xdr:nvSpPr>
      <xdr:spPr>
        <a:xfrm>
          <a:off x="3835400" y="3143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96520</xdr:rowOff>
    </xdr:from>
    <xdr:ext cx="762000" cy="259080"/>
    <xdr:sp macro="" textlink="">
      <xdr:nvSpPr>
        <xdr:cNvPr id="57" name="テキスト ボックス 56"/>
        <xdr:cNvSpPr txBox="1"/>
      </xdr:nvSpPr>
      <xdr:spPr>
        <a:xfrm>
          <a:off x="3543300" y="3230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284,598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143510</xdr:rowOff>
    </xdr:from>
    <xdr:to xmlns:xdr="http://schemas.openxmlformats.org/drawingml/2006/spreadsheetDrawing">
      <xdr:col>18</xdr:col>
      <xdr:colOff>171450</xdr:colOff>
      <xdr:row>17</xdr:row>
      <xdr:rowOff>162560</xdr:rowOff>
    </xdr:to>
    <xdr:cxnSp macro="">
      <xdr:nvCxnSpPr>
        <xdr:cNvPr id="58" name="直線コネクタ 57"/>
        <xdr:cNvCxnSpPr/>
      </xdr:nvCxnSpPr>
      <xdr:spPr>
        <a:xfrm flipV="1">
          <a:off x="2622550" y="3105785"/>
          <a:ext cx="6350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29845</xdr:rowOff>
    </xdr:from>
    <xdr:to xmlns:xdr="http://schemas.openxmlformats.org/drawingml/2006/spreadsheetDrawing">
      <xdr:col>19</xdr:col>
      <xdr:colOff>38100</xdr:colOff>
      <xdr:row>18</xdr:row>
      <xdr:rowOff>132080</xdr:rowOff>
    </xdr:to>
    <xdr:sp macro="" textlink="">
      <xdr:nvSpPr>
        <xdr:cNvPr id="59" name="フローチャート: 判断 58"/>
        <xdr:cNvSpPr/>
      </xdr:nvSpPr>
      <xdr:spPr>
        <a:xfrm>
          <a:off x="3213100" y="3163570"/>
          <a:ext cx="825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18</xdr:row>
      <xdr:rowOff>116205</xdr:rowOff>
    </xdr:from>
    <xdr:ext cx="762000" cy="259080"/>
    <xdr:sp macro="" textlink="">
      <xdr:nvSpPr>
        <xdr:cNvPr id="60" name="テキスト ボックス 59"/>
        <xdr:cNvSpPr txBox="1"/>
      </xdr:nvSpPr>
      <xdr:spPr>
        <a:xfrm>
          <a:off x="2914650" y="3249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43180</xdr:rowOff>
    </xdr:from>
    <xdr:to xmlns:xdr="http://schemas.openxmlformats.org/drawingml/2006/spreadsheetDrawing">
      <xdr:col>15</xdr:col>
      <xdr:colOff>101600</xdr:colOff>
      <xdr:row>18</xdr:row>
      <xdr:rowOff>144780</xdr:rowOff>
    </xdr:to>
    <xdr:sp macro="" textlink="">
      <xdr:nvSpPr>
        <xdr:cNvPr id="61" name="フローチャート: 判断 60"/>
        <xdr:cNvSpPr/>
      </xdr:nvSpPr>
      <xdr:spPr>
        <a:xfrm>
          <a:off x="2571750" y="31769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130175</xdr:rowOff>
    </xdr:from>
    <xdr:ext cx="761365" cy="259080"/>
    <xdr:sp macro="" textlink="">
      <xdr:nvSpPr>
        <xdr:cNvPr id="62" name="テキスト ボックス 61"/>
        <xdr:cNvSpPr txBox="1"/>
      </xdr:nvSpPr>
      <xdr:spPr>
        <a:xfrm>
          <a:off x="2279650" y="3263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9080"/>
    <xdr:sp macro="" textlink="">
      <xdr:nvSpPr>
        <xdr:cNvPr id="63" name="テキスト ボックス 62"/>
        <xdr:cNvSpPr txBox="1"/>
      </xdr:nvSpPr>
      <xdr:spPr>
        <a:xfrm>
          <a:off x="49403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3497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37274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0861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4638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17780</xdr:rowOff>
    </xdr:from>
    <xdr:to xmlns:xdr="http://schemas.openxmlformats.org/drawingml/2006/spreadsheetDrawing">
      <xdr:col>29</xdr:col>
      <xdr:colOff>171450</xdr:colOff>
      <xdr:row>17</xdr:row>
      <xdr:rowOff>119380</xdr:rowOff>
    </xdr:to>
    <xdr:sp macro="" textlink="">
      <xdr:nvSpPr>
        <xdr:cNvPr id="68" name="楕円 67"/>
        <xdr:cNvSpPr/>
      </xdr:nvSpPr>
      <xdr:spPr>
        <a:xfrm>
          <a:off x="5048250" y="298005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34290</xdr:rowOff>
    </xdr:from>
    <xdr:ext cx="762000" cy="259080"/>
    <xdr:sp macro="" textlink="">
      <xdr:nvSpPr>
        <xdr:cNvPr id="69" name="人口1人当たり決算額の推移該当値テキスト130"/>
        <xdr:cNvSpPr txBox="1"/>
      </xdr:nvSpPr>
      <xdr:spPr>
        <a:xfrm>
          <a:off x="5168900" y="2825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413,705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57150</xdr:rowOff>
    </xdr:from>
    <xdr:to xmlns:xdr="http://schemas.openxmlformats.org/drawingml/2006/spreadsheetDrawing">
      <xdr:col>26</xdr:col>
      <xdr:colOff>101600</xdr:colOff>
      <xdr:row>17</xdr:row>
      <xdr:rowOff>158750</xdr:rowOff>
    </xdr:to>
    <xdr:sp macro="" textlink="">
      <xdr:nvSpPr>
        <xdr:cNvPr id="70" name="楕円 69"/>
        <xdr:cNvSpPr/>
      </xdr:nvSpPr>
      <xdr:spPr>
        <a:xfrm>
          <a:off x="4457700" y="3019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168910</xdr:rowOff>
    </xdr:from>
    <xdr:ext cx="735965" cy="258445"/>
    <xdr:sp macro="" textlink="">
      <xdr:nvSpPr>
        <xdr:cNvPr id="71" name="テキスト ボックス 70"/>
        <xdr:cNvSpPr txBox="1"/>
      </xdr:nvSpPr>
      <xdr:spPr>
        <a:xfrm>
          <a:off x="4165600" y="27882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382,479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86360</xdr:rowOff>
    </xdr:from>
    <xdr:to xmlns:xdr="http://schemas.openxmlformats.org/drawingml/2006/spreadsheetDrawing">
      <xdr:col>22</xdr:col>
      <xdr:colOff>165100</xdr:colOff>
      <xdr:row>18</xdr:row>
      <xdr:rowOff>16510</xdr:rowOff>
    </xdr:to>
    <xdr:sp macro="" textlink="">
      <xdr:nvSpPr>
        <xdr:cNvPr id="72" name="楕円 71"/>
        <xdr:cNvSpPr/>
      </xdr:nvSpPr>
      <xdr:spPr>
        <a:xfrm>
          <a:off x="3835400" y="3048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26670</xdr:rowOff>
    </xdr:from>
    <xdr:ext cx="762000" cy="259080"/>
    <xdr:sp macro="" textlink="">
      <xdr:nvSpPr>
        <xdr:cNvPr id="73" name="テキスト ボックス 72"/>
        <xdr:cNvSpPr txBox="1"/>
      </xdr:nvSpPr>
      <xdr:spPr>
        <a:xfrm>
          <a:off x="3543300" y="2817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359,634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92075</xdr:rowOff>
    </xdr:from>
    <xdr:to xmlns:xdr="http://schemas.openxmlformats.org/drawingml/2006/spreadsheetDrawing">
      <xdr:col>19</xdr:col>
      <xdr:colOff>38100</xdr:colOff>
      <xdr:row>18</xdr:row>
      <xdr:rowOff>22225</xdr:rowOff>
    </xdr:to>
    <xdr:sp macro="" textlink="">
      <xdr:nvSpPr>
        <xdr:cNvPr id="74" name="楕円 73"/>
        <xdr:cNvSpPr/>
      </xdr:nvSpPr>
      <xdr:spPr>
        <a:xfrm>
          <a:off x="3213100" y="305435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16</xdr:row>
      <xdr:rowOff>32385</xdr:rowOff>
    </xdr:from>
    <xdr:ext cx="762000" cy="258445"/>
    <xdr:sp macro="" textlink="">
      <xdr:nvSpPr>
        <xdr:cNvPr id="75" name="テキスト ボックス 74"/>
        <xdr:cNvSpPr txBox="1"/>
      </xdr:nvSpPr>
      <xdr:spPr>
        <a:xfrm>
          <a:off x="2914650" y="2823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354,873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111760</xdr:rowOff>
    </xdr:from>
    <xdr:to xmlns:xdr="http://schemas.openxmlformats.org/drawingml/2006/spreadsheetDrawing">
      <xdr:col>15</xdr:col>
      <xdr:colOff>101600</xdr:colOff>
      <xdr:row>18</xdr:row>
      <xdr:rowOff>41910</xdr:rowOff>
    </xdr:to>
    <xdr:sp macro="" textlink="">
      <xdr:nvSpPr>
        <xdr:cNvPr id="76" name="楕円 75"/>
        <xdr:cNvSpPr/>
      </xdr:nvSpPr>
      <xdr:spPr>
        <a:xfrm>
          <a:off x="2571750" y="3074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52070</xdr:rowOff>
    </xdr:from>
    <xdr:ext cx="761365" cy="258445"/>
    <xdr:sp macro="" textlink="">
      <xdr:nvSpPr>
        <xdr:cNvPr id="77" name="テキスト ボックス 76"/>
        <xdr:cNvSpPr txBox="1"/>
      </xdr:nvSpPr>
      <xdr:spPr>
        <a:xfrm>
          <a:off x="2279650" y="2842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339,634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1949450" y="508000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19100" y="5194300"/>
          <a:ext cx="113665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19100" y="54610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19100" y="57658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171450</xdr:colOff>
      <xdr:row>30</xdr:row>
      <xdr:rowOff>19050</xdr:rowOff>
    </xdr:to>
    <xdr:cxnSp macro="">
      <xdr:nvCxnSpPr>
        <xdr:cNvPr id="83" name="直線コネクタ 82"/>
        <xdr:cNvCxnSpPr/>
      </xdr:nvCxnSpPr>
      <xdr:spPr>
        <a:xfrm flipH="1">
          <a:off x="177800" y="52578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6352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5" name="直線コネクタ 84"/>
        <xdr:cNvCxnSpPr/>
      </xdr:nvCxnSpPr>
      <xdr:spPr>
        <a:xfrm flipH="1">
          <a:off x="177800" y="5715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6352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7" name="直線コネクタ 86"/>
        <xdr:cNvCxnSpPr/>
      </xdr:nvCxnSpPr>
      <xdr:spPr>
        <a:xfrm flipH="1">
          <a:off x="177800" y="6096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1272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1272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1949450" y="5650865"/>
          <a:ext cx="38227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1" name="テキスト ボックス 90"/>
        <xdr:cNvSpPr txBox="1"/>
      </xdr:nvSpPr>
      <xdr:spPr>
        <a:xfrm>
          <a:off x="15240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1949450" y="7937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1949450" y="7556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4" name="直線コネクタ 93"/>
        <xdr:cNvCxnSpPr/>
      </xdr:nvCxnSpPr>
      <xdr:spPr>
        <a:xfrm>
          <a:off x="1949450" y="7175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1365" cy="259715"/>
    <xdr:sp macro="" textlink="">
      <xdr:nvSpPr>
        <xdr:cNvPr id="95" name="テキスト ボックス 94"/>
        <xdr:cNvSpPr txBox="1"/>
      </xdr:nvSpPr>
      <xdr:spPr>
        <a:xfrm>
          <a:off x="1250950" y="70332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6" name="直線コネクタ 95"/>
        <xdr:cNvCxnSpPr/>
      </xdr:nvCxnSpPr>
      <xdr:spPr>
        <a:xfrm>
          <a:off x="1949450" y="6794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1365" cy="257810"/>
    <xdr:sp macro="" textlink="">
      <xdr:nvSpPr>
        <xdr:cNvPr id="97" name="テキスト ボックス 96"/>
        <xdr:cNvSpPr txBox="1"/>
      </xdr:nvSpPr>
      <xdr:spPr>
        <a:xfrm>
          <a:off x="1250950" y="66522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8" name="直線コネクタ 97"/>
        <xdr:cNvCxnSpPr/>
      </xdr:nvCxnSpPr>
      <xdr:spPr>
        <a:xfrm>
          <a:off x="1949450" y="64141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1365" cy="259715"/>
    <xdr:sp macro="" textlink="">
      <xdr:nvSpPr>
        <xdr:cNvPr id="99" name="テキスト ボックス 98"/>
        <xdr:cNvSpPr txBox="1"/>
      </xdr:nvSpPr>
      <xdr:spPr>
        <a:xfrm>
          <a:off x="1250950" y="62712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0" name="直線コネクタ 99"/>
        <xdr:cNvCxnSpPr/>
      </xdr:nvCxnSpPr>
      <xdr:spPr>
        <a:xfrm>
          <a:off x="1949450" y="60318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1365" cy="259080"/>
    <xdr:sp macro="" textlink="">
      <xdr:nvSpPr>
        <xdr:cNvPr id="101" name="テキスト ボックス 100"/>
        <xdr:cNvSpPr txBox="1"/>
      </xdr:nvSpPr>
      <xdr:spPr>
        <a:xfrm>
          <a:off x="1250950" y="5890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2" name="直線コネクタ 101"/>
        <xdr:cNvCxnSpPr/>
      </xdr:nvCxnSpPr>
      <xdr:spPr>
        <a:xfrm>
          <a:off x="1949450" y="56508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8445"/>
    <xdr:sp macro="" textlink="">
      <xdr:nvSpPr>
        <xdr:cNvPr id="103" name="テキスト ボックス 102"/>
        <xdr:cNvSpPr txBox="1"/>
      </xdr:nvSpPr>
      <xdr:spPr>
        <a:xfrm>
          <a:off x="1250950" y="5509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4" name="人口1人当たり決算額の推移グラフ枠445"/>
        <xdr:cNvSpPr/>
      </xdr:nvSpPr>
      <xdr:spPr>
        <a:xfrm>
          <a:off x="1949450" y="5650865"/>
          <a:ext cx="38227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333375</xdr:rowOff>
    </xdr:from>
    <xdr:to xmlns:xdr="http://schemas.openxmlformats.org/drawingml/2006/spreadsheetDrawing">
      <xdr:col>29</xdr:col>
      <xdr:colOff>127000</xdr:colOff>
      <xdr:row>37</xdr:row>
      <xdr:rowOff>189865</xdr:rowOff>
    </xdr:to>
    <xdr:cxnSp macro="">
      <xdr:nvCxnSpPr>
        <xdr:cNvPr id="105" name="直線コネクタ 104"/>
        <xdr:cNvCxnSpPr/>
      </xdr:nvCxnSpPr>
      <xdr:spPr>
        <a:xfrm flipV="1">
          <a:off x="5099050" y="6257925"/>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161290</xdr:rowOff>
    </xdr:from>
    <xdr:ext cx="762000" cy="259080"/>
    <xdr:sp macro="" textlink="">
      <xdr:nvSpPr>
        <xdr:cNvPr id="106" name="人口1人当たり決算額の推移最小値テキスト445"/>
        <xdr:cNvSpPr txBox="1"/>
      </xdr:nvSpPr>
      <xdr:spPr>
        <a:xfrm>
          <a:off x="5168900" y="728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189865</xdr:rowOff>
    </xdr:from>
    <xdr:to xmlns:xdr="http://schemas.openxmlformats.org/drawingml/2006/spreadsheetDrawing">
      <xdr:col>30</xdr:col>
      <xdr:colOff>25400</xdr:colOff>
      <xdr:row>37</xdr:row>
      <xdr:rowOff>189865</xdr:rowOff>
    </xdr:to>
    <xdr:cxnSp macro="">
      <xdr:nvCxnSpPr>
        <xdr:cNvPr id="107" name="直線コネクタ 106"/>
        <xdr:cNvCxnSpPr/>
      </xdr:nvCxnSpPr>
      <xdr:spPr>
        <a:xfrm>
          <a:off x="5010150" y="731456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78105</xdr:rowOff>
    </xdr:from>
    <xdr:ext cx="762000" cy="257810"/>
    <xdr:sp macro="" textlink="">
      <xdr:nvSpPr>
        <xdr:cNvPr id="108" name="人口1人当たり決算額の推移最大値テキスト445"/>
        <xdr:cNvSpPr txBox="1"/>
      </xdr:nvSpPr>
      <xdr:spPr>
        <a:xfrm>
          <a:off x="5168900" y="60026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240,753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333375</xdr:rowOff>
    </xdr:from>
    <xdr:to xmlns:xdr="http://schemas.openxmlformats.org/drawingml/2006/spreadsheetDrawing">
      <xdr:col>30</xdr:col>
      <xdr:colOff>25400</xdr:colOff>
      <xdr:row>33</xdr:row>
      <xdr:rowOff>333375</xdr:rowOff>
    </xdr:to>
    <xdr:cxnSp macro="">
      <xdr:nvCxnSpPr>
        <xdr:cNvPr id="109" name="直線コネクタ 108"/>
        <xdr:cNvCxnSpPr/>
      </xdr:nvCxnSpPr>
      <xdr:spPr>
        <a:xfrm>
          <a:off x="5010150" y="625792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9525</xdr:rowOff>
    </xdr:from>
    <xdr:to xmlns:xdr="http://schemas.openxmlformats.org/drawingml/2006/spreadsheetDrawing">
      <xdr:col>29</xdr:col>
      <xdr:colOff>127000</xdr:colOff>
      <xdr:row>36</xdr:row>
      <xdr:rowOff>39370</xdr:rowOff>
    </xdr:to>
    <xdr:cxnSp macro="">
      <xdr:nvCxnSpPr>
        <xdr:cNvPr id="110" name="直線コネクタ 109"/>
        <xdr:cNvCxnSpPr/>
      </xdr:nvCxnSpPr>
      <xdr:spPr>
        <a:xfrm flipV="1">
          <a:off x="4508500" y="6962775"/>
          <a:ext cx="59055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337820</xdr:rowOff>
    </xdr:from>
    <xdr:ext cx="762000" cy="258445"/>
    <xdr:sp macro="" textlink="">
      <xdr:nvSpPr>
        <xdr:cNvPr id="111" name="人口1人当たり決算額の推移平均値テキスト445"/>
        <xdr:cNvSpPr txBox="1"/>
      </xdr:nvSpPr>
      <xdr:spPr>
        <a:xfrm>
          <a:off x="5168900" y="69481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54,333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307975</xdr:rowOff>
    </xdr:from>
    <xdr:to xmlns:xdr="http://schemas.openxmlformats.org/drawingml/2006/spreadsheetDrawing">
      <xdr:col>29</xdr:col>
      <xdr:colOff>171450</xdr:colOff>
      <xdr:row>36</xdr:row>
      <xdr:rowOff>66040</xdr:rowOff>
    </xdr:to>
    <xdr:sp macro="" textlink="">
      <xdr:nvSpPr>
        <xdr:cNvPr id="112" name="フローチャート: 判断 111"/>
        <xdr:cNvSpPr/>
      </xdr:nvSpPr>
      <xdr:spPr>
        <a:xfrm>
          <a:off x="5048250" y="6918325"/>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39370</xdr:rowOff>
    </xdr:from>
    <xdr:to xmlns:xdr="http://schemas.openxmlformats.org/drawingml/2006/spreadsheetDrawing">
      <xdr:col>26</xdr:col>
      <xdr:colOff>50800</xdr:colOff>
      <xdr:row>36</xdr:row>
      <xdr:rowOff>46355</xdr:rowOff>
    </xdr:to>
    <xdr:cxnSp macro="">
      <xdr:nvCxnSpPr>
        <xdr:cNvPr id="113" name="直線コネクタ 112"/>
        <xdr:cNvCxnSpPr/>
      </xdr:nvCxnSpPr>
      <xdr:spPr>
        <a:xfrm flipV="1">
          <a:off x="3886200" y="6992620"/>
          <a:ext cx="6223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297180</xdr:rowOff>
    </xdr:from>
    <xdr:to xmlns:xdr="http://schemas.openxmlformats.org/drawingml/2006/spreadsheetDrawing">
      <xdr:col>26</xdr:col>
      <xdr:colOff>101600</xdr:colOff>
      <xdr:row>36</xdr:row>
      <xdr:rowOff>55880</xdr:rowOff>
    </xdr:to>
    <xdr:sp macro="" textlink="">
      <xdr:nvSpPr>
        <xdr:cNvPr id="114" name="フローチャート: 判断 113"/>
        <xdr:cNvSpPr/>
      </xdr:nvSpPr>
      <xdr:spPr>
        <a:xfrm>
          <a:off x="4457700" y="6907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66040</xdr:rowOff>
    </xdr:from>
    <xdr:ext cx="735965" cy="257810"/>
    <xdr:sp macro="" textlink="">
      <xdr:nvSpPr>
        <xdr:cNvPr id="115" name="テキスト ボックス 114"/>
        <xdr:cNvSpPr txBox="1"/>
      </xdr:nvSpPr>
      <xdr:spPr>
        <a:xfrm>
          <a:off x="4165600" y="6676390"/>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36</xdr:row>
      <xdr:rowOff>46355</xdr:rowOff>
    </xdr:from>
    <xdr:to xmlns:xdr="http://schemas.openxmlformats.org/drawingml/2006/spreadsheetDrawing">
      <xdr:col>22</xdr:col>
      <xdr:colOff>114300</xdr:colOff>
      <xdr:row>36</xdr:row>
      <xdr:rowOff>139065</xdr:rowOff>
    </xdr:to>
    <xdr:cxnSp macro="">
      <xdr:nvCxnSpPr>
        <xdr:cNvPr id="116" name="直線コネクタ 115"/>
        <xdr:cNvCxnSpPr/>
      </xdr:nvCxnSpPr>
      <xdr:spPr>
        <a:xfrm flipV="1">
          <a:off x="3257550" y="6999605"/>
          <a:ext cx="628650" cy="927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322580</xdr:rowOff>
    </xdr:from>
    <xdr:to xmlns:xdr="http://schemas.openxmlformats.org/drawingml/2006/spreadsheetDrawing">
      <xdr:col>22</xdr:col>
      <xdr:colOff>165100</xdr:colOff>
      <xdr:row>36</xdr:row>
      <xdr:rowOff>81915</xdr:rowOff>
    </xdr:to>
    <xdr:sp macro="" textlink="">
      <xdr:nvSpPr>
        <xdr:cNvPr id="117" name="フローチャート: 判断 116"/>
        <xdr:cNvSpPr/>
      </xdr:nvSpPr>
      <xdr:spPr>
        <a:xfrm>
          <a:off x="3835400" y="69329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91440</xdr:rowOff>
    </xdr:from>
    <xdr:ext cx="762000" cy="259080"/>
    <xdr:sp macro="" textlink="">
      <xdr:nvSpPr>
        <xdr:cNvPr id="118" name="テキスト ボックス 117"/>
        <xdr:cNvSpPr txBox="1"/>
      </xdr:nvSpPr>
      <xdr:spPr>
        <a:xfrm>
          <a:off x="3543300" y="6701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96520</xdr:rowOff>
    </xdr:from>
    <xdr:to xmlns:xdr="http://schemas.openxmlformats.org/drawingml/2006/spreadsheetDrawing">
      <xdr:col>18</xdr:col>
      <xdr:colOff>171450</xdr:colOff>
      <xdr:row>36</xdr:row>
      <xdr:rowOff>139065</xdr:rowOff>
    </xdr:to>
    <xdr:cxnSp macro="">
      <xdr:nvCxnSpPr>
        <xdr:cNvPr id="119" name="直線コネクタ 118"/>
        <xdr:cNvCxnSpPr/>
      </xdr:nvCxnSpPr>
      <xdr:spPr>
        <a:xfrm>
          <a:off x="2622550" y="7049770"/>
          <a:ext cx="6350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3810</xdr:rowOff>
    </xdr:from>
    <xdr:to xmlns:xdr="http://schemas.openxmlformats.org/drawingml/2006/spreadsheetDrawing">
      <xdr:col>19</xdr:col>
      <xdr:colOff>38100</xdr:colOff>
      <xdr:row>36</xdr:row>
      <xdr:rowOff>105410</xdr:rowOff>
    </xdr:to>
    <xdr:sp macro="" textlink="">
      <xdr:nvSpPr>
        <xdr:cNvPr id="120" name="フローチャート: 判断 119"/>
        <xdr:cNvSpPr/>
      </xdr:nvSpPr>
      <xdr:spPr>
        <a:xfrm>
          <a:off x="3213100" y="695706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115570</xdr:rowOff>
    </xdr:from>
    <xdr:ext cx="762000" cy="259080"/>
    <xdr:sp macro="" textlink="">
      <xdr:nvSpPr>
        <xdr:cNvPr id="121" name="テキスト ボックス 120"/>
        <xdr:cNvSpPr txBox="1"/>
      </xdr:nvSpPr>
      <xdr:spPr>
        <a:xfrm>
          <a:off x="2914650" y="6725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333375</xdr:rowOff>
    </xdr:from>
    <xdr:to xmlns:xdr="http://schemas.openxmlformats.org/drawingml/2006/spreadsheetDrawing">
      <xdr:col>15</xdr:col>
      <xdr:colOff>101600</xdr:colOff>
      <xdr:row>36</xdr:row>
      <xdr:rowOff>92710</xdr:rowOff>
    </xdr:to>
    <xdr:sp macro="" textlink="">
      <xdr:nvSpPr>
        <xdr:cNvPr id="122" name="フローチャート: 判断 121"/>
        <xdr:cNvSpPr/>
      </xdr:nvSpPr>
      <xdr:spPr>
        <a:xfrm>
          <a:off x="2571750" y="69437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103505</xdr:rowOff>
    </xdr:from>
    <xdr:ext cx="761365" cy="259080"/>
    <xdr:sp macro="" textlink="">
      <xdr:nvSpPr>
        <xdr:cNvPr id="123" name="テキスト ボックス 122"/>
        <xdr:cNvSpPr txBox="1"/>
      </xdr:nvSpPr>
      <xdr:spPr>
        <a:xfrm>
          <a:off x="2279650" y="67138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4" name="テキスト ボックス 123"/>
        <xdr:cNvSpPr txBox="1"/>
      </xdr:nvSpPr>
      <xdr:spPr>
        <a:xfrm>
          <a:off x="49403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5" name="テキスト ボックス 124"/>
        <xdr:cNvSpPr txBox="1"/>
      </xdr:nvSpPr>
      <xdr:spPr>
        <a:xfrm>
          <a:off x="43497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6" name="テキスト ボックス 125"/>
        <xdr:cNvSpPr txBox="1"/>
      </xdr:nvSpPr>
      <xdr:spPr>
        <a:xfrm>
          <a:off x="37274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7" name="テキスト ボックス 126"/>
        <xdr:cNvSpPr txBox="1"/>
      </xdr:nvSpPr>
      <xdr:spPr>
        <a:xfrm>
          <a:off x="30861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8" name="テキスト ボックス 127"/>
        <xdr:cNvSpPr txBox="1"/>
      </xdr:nvSpPr>
      <xdr:spPr>
        <a:xfrm>
          <a:off x="24638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300990</xdr:rowOff>
    </xdr:from>
    <xdr:to xmlns:xdr="http://schemas.openxmlformats.org/drawingml/2006/spreadsheetDrawing">
      <xdr:col>29</xdr:col>
      <xdr:colOff>171450</xdr:colOff>
      <xdr:row>36</xdr:row>
      <xdr:rowOff>60325</xdr:rowOff>
    </xdr:to>
    <xdr:sp macro="" textlink="">
      <xdr:nvSpPr>
        <xdr:cNvPr id="129" name="楕円 128"/>
        <xdr:cNvSpPr/>
      </xdr:nvSpPr>
      <xdr:spPr>
        <a:xfrm>
          <a:off x="5048250" y="6911340"/>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146685</xdr:rowOff>
    </xdr:from>
    <xdr:ext cx="762000" cy="258445"/>
    <xdr:sp macro="" textlink="">
      <xdr:nvSpPr>
        <xdr:cNvPr id="130" name="人口1人当たり決算額の推移該当値テキスト445"/>
        <xdr:cNvSpPr txBox="1"/>
      </xdr:nvSpPr>
      <xdr:spPr>
        <a:xfrm>
          <a:off x="5168900" y="6757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332105</xdr:rowOff>
    </xdr:from>
    <xdr:to xmlns:xdr="http://schemas.openxmlformats.org/drawingml/2006/spreadsheetDrawing">
      <xdr:col>26</xdr:col>
      <xdr:colOff>101600</xdr:colOff>
      <xdr:row>36</xdr:row>
      <xdr:rowOff>90170</xdr:rowOff>
    </xdr:to>
    <xdr:sp macro="" textlink="">
      <xdr:nvSpPr>
        <xdr:cNvPr id="131" name="楕円 130"/>
        <xdr:cNvSpPr/>
      </xdr:nvSpPr>
      <xdr:spPr>
        <a:xfrm>
          <a:off x="4457700" y="69424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74930</xdr:rowOff>
    </xdr:from>
    <xdr:ext cx="735965" cy="257810"/>
    <xdr:sp macro="" textlink="">
      <xdr:nvSpPr>
        <xdr:cNvPr id="132" name="テキスト ボックス 131"/>
        <xdr:cNvSpPr txBox="1"/>
      </xdr:nvSpPr>
      <xdr:spPr>
        <a:xfrm>
          <a:off x="4165600" y="7028180"/>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339090</xdr:rowOff>
    </xdr:from>
    <xdr:to xmlns:xdr="http://schemas.openxmlformats.org/drawingml/2006/spreadsheetDrawing">
      <xdr:col>22</xdr:col>
      <xdr:colOff>165100</xdr:colOff>
      <xdr:row>36</xdr:row>
      <xdr:rowOff>97790</xdr:rowOff>
    </xdr:to>
    <xdr:sp macro="" textlink="">
      <xdr:nvSpPr>
        <xdr:cNvPr id="133" name="楕円 132"/>
        <xdr:cNvSpPr/>
      </xdr:nvSpPr>
      <xdr:spPr>
        <a:xfrm>
          <a:off x="3835400" y="6949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81915</xdr:rowOff>
    </xdr:from>
    <xdr:ext cx="762000" cy="259080"/>
    <xdr:sp macro="" textlink="">
      <xdr:nvSpPr>
        <xdr:cNvPr id="134" name="テキスト ボックス 133"/>
        <xdr:cNvSpPr txBox="1"/>
      </xdr:nvSpPr>
      <xdr:spPr>
        <a:xfrm>
          <a:off x="3543300" y="7035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88265</xdr:rowOff>
    </xdr:from>
    <xdr:to xmlns:xdr="http://schemas.openxmlformats.org/drawingml/2006/spreadsheetDrawing">
      <xdr:col>19</xdr:col>
      <xdr:colOff>38100</xdr:colOff>
      <xdr:row>37</xdr:row>
      <xdr:rowOff>19050</xdr:rowOff>
    </xdr:to>
    <xdr:sp macro="" textlink="">
      <xdr:nvSpPr>
        <xdr:cNvPr id="135" name="楕円 134"/>
        <xdr:cNvSpPr/>
      </xdr:nvSpPr>
      <xdr:spPr>
        <a:xfrm>
          <a:off x="3213100" y="7041515"/>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37</xdr:row>
      <xdr:rowOff>2540</xdr:rowOff>
    </xdr:from>
    <xdr:ext cx="762000" cy="259715"/>
    <xdr:sp macro="" textlink="">
      <xdr:nvSpPr>
        <xdr:cNvPr id="136" name="テキスト ボックス 135"/>
        <xdr:cNvSpPr txBox="1"/>
      </xdr:nvSpPr>
      <xdr:spPr>
        <a:xfrm>
          <a:off x="2914650" y="71272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45720</xdr:rowOff>
    </xdr:from>
    <xdr:to xmlns:xdr="http://schemas.openxmlformats.org/drawingml/2006/spreadsheetDrawing">
      <xdr:col>15</xdr:col>
      <xdr:colOff>101600</xdr:colOff>
      <xdr:row>36</xdr:row>
      <xdr:rowOff>147320</xdr:rowOff>
    </xdr:to>
    <xdr:sp macro="" textlink="">
      <xdr:nvSpPr>
        <xdr:cNvPr id="137" name="楕円 136"/>
        <xdr:cNvSpPr/>
      </xdr:nvSpPr>
      <xdr:spPr>
        <a:xfrm>
          <a:off x="2571750" y="6998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132080</xdr:rowOff>
    </xdr:from>
    <xdr:ext cx="761365" cy="258445"/>
    <xdr:sp macro="" textlink="">
      <xdr:nvSpPr>
        <xdr:cNvPr id="138" name="テキスト ボックス 137"/>
        <xdr:cNvSpPr txBox="1"/>
      </xdr:nvSpPr>
      <xdr:spPr>
        <a:xfrm>
          <a:off x="2279650" y="70853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33,061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5052"/>
          <a:ext cx="382677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77850" y="127000"/>
          <a:ext cx="114236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145000" y="19050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164050" y="215900"/>
          <a:ext cx="3498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1300"/>
          <a:ext cx="3441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奈良県御杖村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12800" y="920750"/>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1295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1,347
1,336
79.58
2,662,830
2,496,810
163,257
1,529,254
3,161,764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13100" y="92075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584700" y="939800"/>
          <a:ext cx="18224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407150" y="939800"/>
          <a:ext cx="11366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607300" y="952500"/>
          <a:ext cx="5778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584700" y="1714500"/>
          <a:ext cx="18224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47065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9969500" y="889000"/>
          <a:ext cx="13716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210800" y="9525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210800" y="12192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210800" y="1549400"/>
          <a:ext cx="13081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052050" y="10668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106025" y="1016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82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13333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071100" y="1524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071100" y="1905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4135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4135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4135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858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128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145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43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88,347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858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66675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858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685800" y="673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4749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685800" y="635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5630" cy="259080"/>
    <xdr:sp macro="" textlink="">
      <xdr:nvSpPr>
        <xdr:cNvPr id="45" name="テキスト ボックス 44"/>
        <xdr:cNvSpPr txBox="1"/>
      </xdr:nvSpPr>
      <xdr:spPr>
        <a:xfrm>
          <a:off x="166370" y="6207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685800" y="596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5630" cy="258445"/>
    <xdr:sp macro="" textlink="">
      <xdr:nvSpPr>
        <xdr:cNvPr id="47" name="テキスト ボックス 46"/>
        <xdr:cNvSpPr txBox="1"/>
      </xdr:nvSpPr>
      <xdr:spPr>
        <a:xfrm>
          <a:off x="166370" y="5826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685800" y="558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5630" cy="259080"/>
    <xdr:sp macro="" textlink="">
      <xdr:nvSpPr>
        <xdr:cNvPr id="49" name="テキスト ボックス 48"/>
        <xdr:cNvSpPr txBox="1"/>
      </xdr:nvSpPr>
      <xdr:spPr>
        <a:xfrm>
          <a:off x="166370"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685800" y="520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29</xdr:row>
      <xdr:rowOff>92710</xdr:rowOff>
    </xdr:from>
    <xdr:ext cx="685800" cy="259080"/>
    <xdr:sp macro="" textlink="">
      <xdr:nvSpPr>
        <xdr:cNvPr id="51" name="テキスト ボックス 50"/>
        <xdr:cNvSpPr txBox="1"/>
      </xdr:nvSpPr>
      <xdr:spPr>
        <a:xfrm>
          <a:off x="76200" y="506476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6858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5800" cy="258445"/>
    <xdr:sp macro="" textlink="">
      <xdr:nvSpPr>
        <xdr:cNvPr id="53" name="テキスト ボックス 52"/>
        <xdr:cNvSpPr txBox="1"/>
      </xdr:nvSpPr>
      <xdr:spPr>
        <a:xfrm>
          <a:off x="76200" y="4683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6858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109855</xdr:rowOff>
    </xdr:from>
    <xdr:to xmlns:xdr="http://schemas.openxmlformats.org/drawingml/2006/spreadsheetDrawing">
      <xdr:col>24</xdr:col>
      <xdr:colOff>62865</xdr:colOff>
      <xdr:row>38</xdr:row>
      <xdr:rowOff>76200</xdr:rowOff>
    </xdr:to>
    <xdr:cxnSp macro="">
      <xdr:nvCxnSpPr>
        <xdr:cNvPr id="55" name="直線コネクタ 54"/>
        <xdr:cNvCxnSpPr/>
      </xdr:nvCxnSpPr>
      <xdr:spPr>
        <a:xfrm flipV="1">
          <a:off x="4176395" y="5253355"/>
          <a:ext cx="127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80010</xdr:rowOff>
    </xdr:from>
    <xdr:ext cx="598805" cy="259080"/>
    <xdr:sp macro="" textlink="">
      <xdr:nvSpPr>
        <xdr:cNvPr id="56" name="人件費最小値テキスト"/>
        <xdr:cNvSpPr txBox="1"/>
      </xdr:nvSpPr>
      <xdr:spPr>
        <a:xfrm>
          <a:off x="4229100" y="6595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76200</xdr:rowOff>
    </xdr:from>
    <xdr:to xmlns:xdr="http://schemas.openxmlformats.org/drawingml/2006/spreadsheetDrawing">
      <xdr:col>24</xdr:col>
      <xdr:colOff>152400</xdr:colOff>
      <xdr:row>38</xdr:row>
      <xdr:rowOff>76200</xdr:rowOff>
    </xdr:to>
    <xdr:cxnSp macro="">
      <xdr:nvCxnSpPr>
        <xdr:cNvPr id="57" name="直線コネクタ 56"/>
        <xdr:cNvCxnSpPr/>
      </xdr:nvCxnSpPr>
      <xdr:spPr>
        <a:xfrm>
          <a:off x="4108450" y="6591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57150</xdr:rowOff>
    </xdr:from>
    <xdr:ext cx="690245" cy="259080"/>
    <xdr:sp macro="" textlink="">
      <xdr:nvSpPr>
        <xdr:cNvPr id="58" name="人件費最大値テキスト"/>
        <xdr:cNvSpPr txBox="1"/>
      </xdr:nvSpPr>
      <xdr:spPr>
        <a:xfrm>
          <a:off x="4229100" y="50292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1,163,256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109855</xdr:rowOff>
    </xdr:from>
    <xdr:to xmlns:xdr="http://schemas.openxmlformats.org/drawingml/2006/spreadsheetDrawing">
      <xdr:col>24</xdr:col>
      <xdr:colOff>152400</xdr:colOff>
      <xdr:row>30</xdr:row>
      <xdr:rowOff>109855</xdr:rowOff>
    </xdr:to>
    <xdr:cxnSp macro="">
      <xdr:nvCxnSpPr>
        <xdr:cNvPr id="59" name="直線コネクタ 58"/>
        <xdr:cNvCxnSpPr/>
      </xdr:nvCxnSpPr>
      <xdr:spPr>
        <a:xfrm>
          <a:off x="4108450" y="5253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36</xdr:row>
      <xdr:rowOff>111125</xdr:rowOff>
    </xdr:from>
    <xdr:to xmlns:xdr="http://schemas.openxmlformats.org/drawingml/2006/spreadsheetDrawing">
      <xdr:col>24</xdr:col>
      <xdr:colOff>63500</xdr:colOff>
      <xdr:row>36</xdr:row>
      <xdr:rowOff>143510</xdr:rowOff>
    </xdr:to>
    <xdr:cxnSp macro="">
      <xdr:nvCxnSpPr>
        <xdr:cNvPr id="60" name="直線コネクタ 59"/>
        <xdr:cNvCxnSpPr/>
      </xdr:nvCxnSpPr>
      <xdr:spPr>
        <a:xfrm flipV="1">
          <a:off x="3429000" y="6283325"/>
          <a:ext cx="7493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118745</xdr:rowOff>
    </xdr:from>
    <xdr:ext cx="598805" cy="259080"/>
    <xdr:sp macro="" textlink="">
      <xdr:nvSpPr>
        <xdr:cNvPr id="61" name="人件費平均値テキスト"/>
        <xdr:cNvSpPr txBox="1"/>
      </xdr:nvSpPr>
      <xdr:spPr>
        <a:xfrm>
          <a:off x="4229100" y="62909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289,558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140335</xdr:rowOff>
    </xdr:from>
    <xdr:to xmlns:xdr="http://schemas.openxmlformats.org/drawingml/2006/spreadsheetDrawing">
      <xdr:col>24</xdr:col>
      <xdr:colOff>114300</xdr:colOff>
      <xdr:row>37</xdr:row>
      <xdr:rowOff>70485</xdr:rowOff>
    </xdr:to>
    <xdr:sp macro="" textlink="">
      <xdr:nvSpPr>
        <xdr:cNvPr id="62" name="フローチャート: 判断 61"/>
        <xdr:cNvSpPr/>
      </xdr:nvSpPr>
      <xdr:spPr>
        <a:xfrm>
          <a:off x="4127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143510</xdr:rowOff>
    </xdr:from>
    <xdr:to xmlns:xdr="http://schemas.openxmlformats.org/drawingml/2006/spreadsheetDrawing">
      <xdr:col>19</xdr:col>
      <xdr:colOff>171450</xdr:colOff>
      <xdr:row>36</xdr:row>
      <xdr:rowOff>168275</xdr:rowOff>
    </xdr:to>
    <xdr:cxnSp macro="">
      <xdr:nvCxnSpPr>
        <xdr:cNvPr id="63" name="直線コネクタ 62"/>
        <xdr:cNvCxnSpPr/>
      </xdr:nvCxnSpPr>
      <xdr:spPr>
        <a:xfrm flipV="1">
          <a:off x="2622550" y="6315710"/>
          <a:ext cx="8064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160655</xdr:rowOff>
    </xdr:from>
    <xdr:to xmlns:xdr="http://schemas.openxmlformats.org/drawingml/2006/spreadsheetDrawing">
      <xdr:col>20</xdr:col>
      <xdr:colOff>38100</xdr:colOff>
      <xdr:row>37</xdr:row>
      <xdr:rowOff>90805</xdr:rowOff>
    </xdr:to>
    <xdr:sp macro="" textlink="">
      <xdr:nvSpPr>
        <xdr:cNvPr id="64" name="フローチャート: 判断 63"/>
        <xdr:cNvSpPr/>
      </xdr:nvSpPr>
      <xdr:spPr>
        <a:xfrm>
          <a:off x="3384550" y="63328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81915</xdr:rowOff>
    </xdr:from>
    <xdr:ext cx="598170" cy="259080"/>
    <xdr:sp macro="" textlink="">
      <xdr:nvSpPr>
        <xdr:cNvPr id="65" name="テキスト ボックス 64"/>
        <xdr:cNvSpPr txBox="1"/>
      </xdr:nvSpPr>
      <xdr:spPr>
        <a:xfrm>
          <a:off x="3154680" y="64255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168275</xdr:rowOff>
    </xdr:from>
    <xdr:to xmlns:xdr="http://schemas.openxmlformats.org/drawingml/2006/spreadsheetDrawing">
      <xdr:col>15</xdr:col>
      <xdr:colOff>50800</xdr:colOff>
      <xdr:row>37</xdr:row>
      <xdr:rowOff>1905</xdr:rowOff>
    </xdr:to>
    <xdr:cxnSp macro="">
      <xdr:nvCxnSpPr>
        <xdr:cNvPr id="66" name="直線コネクタ 65"/>
        <xdr:cNvCxnSpPr/>
      </xdr:nvCxnSpPr>
      <xdr:spPr>
        <a:xfrm flipV="1">
          <a:off x="1828800" y="6340475"/>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12065</xdr:rowOff>
    </xdr:from>
    <xdr:to xmlns:xdr="http://schemas.openxmlformats.org/drawingml/2006/spreadsheetDrawing">
      <xdr:col>15</xdr:col>
      <xdr:colOff>101600</xdr:colOff>
      <xdr:row>37</xdr:row>
      <xdr:rowOff>113665</xdr:rowOff>
    </xdr:to>
    <xdr:sp macro="" textlink="">
      <xdr:nvSpPr>
        <xdr:cNvPr id="67" name="フローチャート: 判断 66"/>
        <xdr:cNvSpPr/>
      </xdr:nvSpPr>
      <xdr:spPr>
        <a:xfrm>
          <a:off x="257175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104775</xdr:rowOff>
    </xdr:from>
    <xdr:ext cx="598170" cy="259080"/>
    <xdr:sp macro="" textlink="">
      <xdr:nvSpPr>
        <xdr:cNvPr id="68" name="テキスト ボックス 67"/>
        <xdr:cNvSpPr txBox="1"/>
      </xdr:nvSpPr>
      <xdr:spPr>
        <a:xfrm>
          <a:off x="2360930" y="6448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37</xdr:row>
      <xdr:rowOff>1905</xdr:rowOff>
    </xdr:from>
    <xdr:to xmlns:xdr="http://schemas.openxmlformats.org/drawingml/2006/spreadsheetDrawing">
      <xdr:col>10</xdr:col>
      <xdr:colOff>114300</xdr:colOff>
      <xdr:row>37</xdr:row>
      <xdr:rowOff>15875</xdr:rowOff>
    </xdr:to>
    <xdr:cxnSp macro="">
      <xdr:nvCxnSpPr>
        <xdr:cNvPr id="69" name="直線コネクタ 68"/>
        <xdr:cNvCxnSpPr/>
      </xdr:nvCxnSpPr>
      <xdr:spPr>
        <a:xfrm flipV="1">
          <a:off x="1028700" y="6345555"/>
          <a:ext cx="8001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29210</xdr:rowOff>
    </xdr:from>
    <xdr:to xmlns:xdr="http://schemas.openxmlformats.org/drawingml/2006/spreadsheetDrawing">
      <xdr:col>10</xdr:col>
      <xdr:colOff>165100</xdr:colOff>
      <xdr:row>37</xdr:row>
      <xdr:rowOff>130175</xdr:rowOff>
    </xdr:to>
    <xdr:sp macro="" textlink="">
      <xdr:nvSpPr>
        <xdr:cNvPr id="70" name="フローチャート: 判断 69"/>
        <xdr:cNvSpPr/>
      </xdr:nvSpPr>
      <xdr:spPr>
        <a:xfrm>
          <a:off x="1778000" y="6372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121285</xdr:rowOff>
    </xdr:from>
    <xdr:ext cx="598170" cy="258445"/>
    <xdr:sp macro="" textlink="">
      <xdr:nvSpPr>
        <xdr:cNvPr id="71" name="テキスト ボックス 70"/>
        <xdr:cNvSpPr txBox="1"/>
      </xdr:nvSpPr>
      <xdr:spPr>
        <a:xfrm>
          <a:off x="1548130" y="64649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52070</xdr:rowOff>
    </xdr:from>
    <xdr:to xmlns:xdr="http://schemas.openxmlformats.org/drawingml/2006/spreadsheetDrawing">
      <xdr:col>6</xdr:col>
      <xdr:colOff>38100</xdr:colOff>
      <xdr:row>37</xdr:row>
      <xdr:rowOff>153670</xdr:rowOff>
    </xdr:to>
    <xdr:sp macro="" textlink="">
      <xdr:nvSpPr>
        <xdr:cNvPr id="72" name="フローチャート: 判断 71"/>
        <xdr:cNvSpPr/>
      </xdr:nvSpPr>
      <xdr:spPr>
        <a:xfrm>
          <a:off x="984250" y="6395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144780</xdr:rowOff>
    </xdr:from>
    <xdr:ext cx="598170" cy="258445"/>
    <xdr:sp macro="" textlink="">
      <xdr:nvSpPr>
        <xdr:cNvPr id="73" name="テキスト ボックス 72"/>
        <xdr:cNvSpPr txBox="1"/>
      </xdr:nvSpPr>
      <xdr:spPr>
        <a:xfrm>
          <a:off x="754380" y="6488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006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80010</xdr:rowOff>
    </xdr:from>
    <xdr:ext cx="762000" cy="259080"/>
    <xdr:sp macro="" textlink="">
      <xdr:nvSpPr>
        <xdr:cNvPr id="75" name="テキスト ボックス 74"/>
        <xdr:cNvSpPr txBox="1"/>
      </xdr:nvSpPr>
      <xdr:spPr>
        <a:xfrm>
          <a:off x="3257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6" name="テキスト ボックス 75"/>
        <xdr:cNvSpPr txBox="1"/>
      </xdr:nvSpPr>
      <xdr:spPr>
        <a:xfrm>
          <a:off x="24511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657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80010</xdr:rowOff>
    </xdr:from>
    <xdr:ext cx="762000" cy="259080"/>
    <xdr:sp macro="" textlink="">
      <xdr:nvSpPr>
        <xdr:cNvPr id="78" name="テキスト ボックス 77"/>
        <xdr:cNvSpPr txBox="1"/>
      </xdr:nvSpPr>
      <xdr:spPr>
        <a:xfrm>
          <a:off x="857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60325</xdr:rowOff>
    </xdr:from>
    <xdr:to xmlns:xdr="http://schemas.openxmlformats.org/drawingml/2006/spreadsheetDrawing">
      <xdr:col>24</xdr:col>
      <xdr:colOff>114300</xdr:colOff>
      <xdr:row>36</xdr:row>
      <xdr:rowOff>161925</xdr:rowOff>
    </xdr:to>
    <xdr:sp macro="" textlink="">
      <xdr:nvSpPr>
        <xdr:cNvPr id="79" name="楕円 78"/>
        <xdr:cNvSpPr/>
      </xdr:nvSpPr>
      <xdr:spPr>
        <a:xfrm>
          <a:off x="4127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83185</xdr:rowOff>
    </xdr:from>
    <xdr:ext cx="598805" cy="259080"/>
    <xdr:sp macro="" textlink="">
      <xdr:nvSpPr>
        <xdr:cNvPr id="80" name="人件費該当値テキスト"/>
        <xdr:cNvSpPr txBox="1"/>
      </xdr:nvSpPr>
      <xdr:spPr>
        <a:xfrm>
          <a:off x="4229100" y="6083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352,716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92075</xdr:rowOff>
    </xdr:from>
    <xdr:to xmlns:xdr="http://schemas.openxmlformats.org/drawingml/2006/spreadsheetDrawing">
      <xdr:col>20</xdr:col>
      <xdr:colOff>38100</xdr:colOff>
      <xdr:row>37</xdr:row>
      <xdr:rowOff>22225</xdr:rowOff>
    </xdr:to>
    <xdr:sp macro="" textlink="">
      <xdr:nvSpPr>
        <xdr:cNvPr id="81" name="楕円 80"/>
        <xdr:cNvSpPr/>
      </xdr:nvSpPr>
      <xdr:spPr>
        <a:xfrm>
          <a:off x="3384550" y="62642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38735</xdr:rowOff>
    </xdr:from>
    <xdr:ext cx="598170" cy="259080"/>
    <xdr:sp macro="" textlink="">
      <xdr:nvSpPr>
        <xdr:cNvPr id="82" name="テキスト ボックス 81"/>
        <xdr:cNvSpPr txBox="1"/>
      </xdr:nvSpPr>
      <xdr:spPr>
        <a:xfrm>
          <a:off x="3154680" y="60394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117475</xdr:rowOff>
    </xdr:from>
    <xdr:to xmlns:xdr="http://schemas.openxmlformats.org/drawingml/2006/spreadsheetDrawing">
      <xdr:col>15</xdr:col>
      <xdr:colOff>101600</xdr:colOff>
      <xdr:row>37</xdr:row>
      <xdr:rowOff>47625</xdr:rowOff>
    </xdr:to>
    <xdr:sp macro="" textlink="">
      <xdr:nvSpPr>
        <xdr:cNvPr id="83" name="楕円 82"/>
        <xdr:cNvSpPr/>
      </xdr:nvSpPr>
      <xdr:spPr>
        <a:xfrm>
          <a:off x="257175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64135</xdr:rowOff>
    </xdr:from>
    <xdr:ext cx="598170" cy="258445"/>
    <xdr:sp macro="" textlink="">
      <xdr:nvSpPr>
        <xdr:cNvPr id="84" name="テキスト ボックス 83"/>
        <xdr:cNvSpPr txBox="1"/>
      </xdr:nvSpPr>
      <xdr:spPr>
        <a:xfrm>
          <a:off x="2360930" y="60648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122555</xdr:rowOff>
    </xdr:from>
    <xdr:to xmlns:xdr="http://schemas.openxmlformats.org/drawingml/2006/spreadsheetDrawing">
      <xdr:col>10</xdr:col>
      <xdr:colOff>165100</xdr:colOff>
      <xdr:row>37</xdr:row>
      <xdr:rowOff>52705</xdr:rowOff>
    </xdr:to>
    <xdr:sp macro="" textlink="">
      <xdr:nvSpPr>
        <xdr:cNvPr id="85" name="楕円 84"/>
        <xdr:cNvSpPr/>
      </xdr:nvSpPr>
      <xdr:spPr>
        <a:xfrm>
          <a:off x="17780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69215</xdr:rowOff>
    </xdr:from>
    <xdr:ext cx="598170" cy="259080"/>
    <xdr:sp macro="" textlink="">
      <xdr:nvSpPr>
        <xdr:cNvPr id="86" name="テキスト ボックス 85"/>
        <xdr:cNvSpPr txBox="1"/>
      </xdr:nvSpPr>
      <xdr:spPr>
        <a:xfrm>
          <a:off x="1548130" y="60699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136525</xdr:rowOff>
    </xdr:from>
    <xdr:to xmlns:xdr="http://schemas.openxmlformats.org/drawingml/2006/spreadsheetDrawing">
      <xdr:col>6</xdr:col>
      <xdr:colOff>38100</xdr:colOff>
      <xdr:row>37</xdr:row>
      <xdr:rowOff>66675</xdr:rowOff>
    </xdr:to>
    <xdr:sp macro="" textlink="">
      <xdr:nvSpPr>
        <xdr:cNvPr id="87" name="楕円 86"/>
        <xdr:cNvSpPr/>
      </xdr:nvSpPr>
      <xdr:spPr>
        <a:xfrm>
          <a:off x="984250" y="63087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83185</xdr:rowOff>
    </xdr:from>
    <xdr:ext cx="598170" cy="259080"/>
    <xdr:sp macro="" textlink="">
      <xdr:nvSpPr>
        <xdr:cNvPr id="88" name="テキスト ボックス 87"/>
        <xdr:cNvSpPr txBox="1"/>
      </xdr:nvSpPr>
      <xdr:spPr>
        <a:xfrm>
          <a:off x="754380" y="60839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6858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128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128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7145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7145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2743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2743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6858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66675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685800" y="1008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100" name="テキスト ボックス 99"/>
        <xdr:cNvSpPr txBox="1"/>
      </xdr:nvSpPr>
      <xdr:spPr>
        <a:xfrm>
          <a:off x="4749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685800" y="9626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5800" cy="258445"/>
    <xdr:sp macro="" textlink="">
      <xdr:nvSpPr>
        <xdr:cNvPr id="102" name="テキスト ボックス 101"/>
        <xdr:cNvSpPr txBox="1"/>
      </xdr:nvSpPr>
      <xdr:spPr>
        <a:xfrm>
          <a:off x="76200" y="94843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685800" y="9169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5800" cy="258445"/>
    <xdr:sp macro="" textlink="">
      <xdr:nvSpPr>
        <xdr:cNvPr id="104" name="テキスト ボックス 103"/>
        <xdr:cNvSpPr txBox="1"/>
      </xdr:nvSpPr>
      <xdr:spPr>
        <a:xfrm>
          <a:off x="76200" y="90271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685800" y="8712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5800" cy="258445"/>
    <xdr:sp macro="" textlink="">
      <xdr:nvSpPr>
        <xdr:cNvPr id="106" name="テキスト ボックス 105"/>
        <xdr:cNvSpPr txBox="1"/>
      </xdr:nvSpPr>
      <xdr:spPr>
        <a:xfrm>
          <a:off x="76200" y="85699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6858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800" cy="258445"/>
    <xdr:sp macro="" textlink="">
      <xdr:nvSpPr>
        <xdr:cNvPr id="108" name="テキスト ボックス 107"/>
        <xdr:cNvSpPr txBox="1"/>
      </xdr:nvSpPr>
      <xdr:spPr>
        <a:xfrm>
          <a:off x="76200" y="8112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物件費グラフ枠"/>
        <xdr:cNvSpPr/>
      </xdr:nvSpPr>
      <xdr:spPr>
        <a:xfrm>
          <a:off x="6858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13970</xdr:rowOff>
    </xdr:from>
    <xdr:to xmlns:xdr="http://schemas.openxmlformats.org/drawingml/2006/spreadsheetDrawing">
      <xdr:col>24</xdr:col>
      <xdr:colOff>62865</xdr:colOff>
      <xdr:row>58</xdr:row>
      <xdr:rowOff>86360</xdr:rowOff>
    </xdr:to>
    <xdr:cxnSp macro="">
      <xdr:nvCxnSpPr>
        <xdr:cNvPr id="110" name="直線コネクタ 109"/>
        <xdr:cNvCxnSpPr/>
      </xdr:nvCxnSpPr>
      <xdr:spPr>
        <a:xfrm flipV="1">
          <a:off x="4176395" y="8929370"/>
          <a:ext cx="1270" cy="1101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89535</xdr:rowOff>
    </xdr:from>
    <xdr:ext cx="598805" cy="258445"/>
    <xdr:sp macro="" textlink="">
      <xdr:nvSpPr>
        <xdr:cNvPr id="111" name="物件費最小値テキスト"/>
        <xdr:cNvSpPr txBox="1"/>
      </xdr:nvSpPr>
      <xdr:spPr>
        <a:xfrm>
          <a:off x="4229100" y="100336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86360</xdr:rowOff>
    </xdr:from>
    <xdr:to xmlns:xdr="http://schemas.openxmlformats.org/drawingml/2006/spreadsheetDrawing">
      <xdr:col>24</xdr:col>
      <xdr:colOff>152400</xdr:colOff>
      <xdr:row>58</xdr:row>
      <xdr:rowOff>86360</xdr:rowOff>
    </xdr:to>
    <xdr:cxnSp macro="">
      <xdr:nvCxnSpPr>
        <xdr:cNvPr id="112" name="直線コネクタ 111"/>
        <xdr:cNvCxnSpPr/>
      </xdr:nvCxnSpPr>
      <xdr:spPr>
        <a:xfrm>
          <a:off x="4108450" y="10030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132080</xdr:rowOff>
    </xdr:from>
    <xdr:ext cx="690245" cy="258445"/>
    <xdr:sp macro="" textlink="">
      <xdr:nvSpPr>
        <xdr:cNvPr id="113" name="物件費最大値テキスト"/>
        <xdr:cNvSpPr txBox="1"/>
      </xdr:nvSpPr>
      <xdr:spPr>
        <a:xfrm>
          <a:off x="4229100" y="870458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2,525,467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52</xdr:row>
      <xdr:rowOff>13970</xdr:rowOff>
    </xdr:from>
    <xdr:to xmlns:xdr="http://schemas.openxmlformats.org/drawingml/2006/spreadsheetDrawing">
      <xdr:col>24</xdr:col>
      <xdr:colOff>152400</xdr:colOff>
      <xdr:row>52</xdr:row>
      <xdr:rowOff>13970</xdr:rowOff>
    </xdr:to>
    <xdr:cxnSp macro="">
      <xdr:nvCxnSpPr>
        <xdr:cNvPr id="114" name="直線コネクタ 113"/>
        <xdr:cNvCxnSpPr/>
      </xdr:nvCxnSpPr>
      <xdr:spPr>
        <a:xfrm>
          <a:off x="4108450" y="8929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22225</xdr:rowOff>
    </xdr:from>
    <xdr:to xmlns:xdr="http://schemas.openxmlformats.org/drawingml/2006/spreadsheetDrawing">
      <xdr:col>24</xdr:col>
      <xdr:colOff>63500</xdr:colOff>
      <xdr:row>58</xdr:row>
      <xdr:rowOff>37465</xdr:rowOff>
    </xdr:to>
    <xdr:cxnSp macro="">
      <xdr:nvCxnSpPr>
        <xdr:cNvPr id="115" name="直線コネクタ 114"/>
        <xdr:cNvCxnSpPr/>
      </xdr:nvCxnSpPr>
      <xdr:spPr>
        <a:xfrm flipV="1">
          <a:off x="3429000" y="9966325"/>
          <a:ext cx="7493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132080</xdr:rowOff>
    </xdr:from>
    <xdr:ext cx="598805" cy="258445"/>
    <xdr:sp macro="" textlink="">
      <xdr:nvSpPr>
        <xdr:cNvPr id="116" name="物件費平均値テキスト"/>
        <xdr:cNvSpPr txBox="1"/>
      </xdr:nvSpPr>
      <xdr:spPr>
        <a:xfrm>
          <a:off x="4229100" y="97332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109220</xdr:rowOff>
    </xdr:from>
    <xdr:to xmlns:xdr="http://schemas.openxmlformats.org/drawingml/2006/spreadsheetDrawing">
      <xdr:col>24</xdr:col>
      <xdr:colOff>114300</xdr:colOff>
      <xdr:row>58</xdr:row>
      <xdr:rowOff>38735</xdr:rowOff>
    </xdr:to>
    <xdr:sp macro="" textlink="">
      <xdr:nvSpPr>
        <xdr:cNvPr id="117" name="フローチャート: 判断 116"/>
        <xdr:cNvSpPr/>
      </xdr:nvSpPr>
      <xdr:spPr>
        <a:xfrm>
          <a:off x="4127500" y="9881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37465</xdr:rowOff>
    </xdr:from>
    <xdr:to xmlns:xdr="http://schemas.openxmlformats.org/drawingml/2006/spreadsheetDrawing">
      <xdr:col>19</xdr:col>
      <xdr:colOff>171450</xdr:colOff>
      <xdr:row>58</xdr:row>
      <xdr:rowOff>44450</xdr:rowOff>
    </xdr:to>
    <xdr:cxnSp macro="">
      <xdr:nvCxnSpPr>
        <xdr:cNvPr id="118" name="直線コネクタ 117"/>
        <xdr:cNvCxnSpPr/>
      </xdr:nvCxnSpPr>
      <xdr:spPr>
        <a:xfrm flipV="1">
          <a:off x="2622550" y="9981565"/>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122555</xdr:rowOff>
    </xdr:from>
    <xdr:to xmlns:xdr="http://schemas.openxmlformats.org/drawingml/2006/spreadsheetDrawing">
      <xdr:col>20</xdr:col>
      <xdr:colOff>38100</xdr:colOff>
      <xdr:row>58</xdr:row>
      <xdr:rowOff>52705</xdr:rowOff>
    </xdr:to>
    <xdr:sp macro="" textlink="">
      <xdr:nvSpPr>
        <xdr:cNvPr id="119" name="フローチャート: 判断 118"/>
        <xdr:cNvSpPr/>
      </xdr:nvSpPr>
      <xdr:spPr>
        <a:xfrm>
          <a:off x="3384550" y="9895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69215</xdr:rowOff>
    </xdr:from>
    <xdr:ext cx="598170" cy="259080"/>
    <xdr:sp macro="" textlink="">
      <xdr:nvSpPr>
        <xdr:cNvPr id="120" name="テキスト ボックス 119"/>
        <xdr:cNvSpPr txBox="1"/>
      </xdr:nvSpPr>
      <xdr:spPr>
        <a:xfrm>
          <a:off x="3154680" y="9670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44450</xdr:rowOff>
    </xdr:from>
    <xdr:to xmlns:xdr="http://schemas.openxmlformats.org/drawingml/2006/spreadsheetDrawing">
      <xdr:col>15</xdr:col>
      <xdr:colOff>50800</xdr:colOff>
      <xdr:row>58</xdr:row>
      <xdr:rowOff>53975</xdr:rowOff>
    </xdr:to>
    <xdr:cxnSp macro="">
      <xdr:nvCxnSpPr>
        <xdr:cNvPr id="121" name="直線コネクタ 120"/>
        <xdr:cNvCxnSpPr/>
      </xdr:nvCxnSpPr>
      <xdr:spPr>
        <a:xfrm flipV="1">
          <a:off x="1828800" y="9988550"/>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130175</xdr:rowOff>
    </xdr:from>
    <xdr:to xmlns:xdr="http://schemas.openxmlformats.org/drawingml/2006/spreadsheetDrawing">
      <xdr:col>15</xdr:col>
      <xdr:colOff>101600</xdr:colOff>
      <xdr:row>58</xdr:row>
      <xdr:rowOff>60325</xdr:rowOff>
    </xdr:to>
    <xdr:sp macro="" textlink="">
      <xdr:nvSpPr>
        <xdr:cNvPr id="122" name="フローチャート: 判断 121"/>
        <xdr:cNvSpPr/>
      </xdr:nvSpPr>
      <xdr:spPr>
        <a:xfrm>
          <a:off x="257175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76835</xdr:rowOff>
    </xdr:from>
    <xdr:ext cx="598170" cy="258445"/>
    <xdr:sp macro="" textlink="">
      <xdr:nvSpPr>
        <xdr:cNvPr id="123" name="テキスト ボックス 122"/>
        <xdr:cNvSpPr txBox="1"/>
      </xdr:nvSpPr>
      <xdr:spPr>
        <a:xfrm>
          <a:off x="2360930" y="9678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53975</xdr:rowOff>
    </xdr:from>
    <xdr:to xmlns:xdr="http://schemas.openxmlformats.org/drawingml/2006/spreadsheetDrawing">
      <xdr:col>10</xdr:col>
      <xdr:colOff>114300</xdr:colOff>
      <xdr:row>58</xdr:row>
      <xdr:rowOff>66040</xdr:rowOff>
    </xdr:to>
    <xdr:cxnSp macro="">
      <xdr:nvCxnSpPr>
        <xdr:cNvPr id="124" name="直線コネクタ 123"/>
        <xdr:cNvCxnSpPr/>
      </xdr:nvCxnSpPr>
      <xdr:spPr>
        <a:xfrm flipV="1">
          <a:off x="1028700" y="9998075"/>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146050</xdr:rowOff>
    </xdr:from>
    <xdr:to xmlns:xdr="http://schemas.openxmlformats.org/drawingml/2006/spreadsheetDrawing">
      <xdr:col>10</xdr:col>
      <xdr:colOff>165100</xdr:colOff>
      <xdr:row>58</xdr:row>
      <xdr:rowOff>76200</xdr:rowOff>
    </xdr:to>
    <xdr:sp macro="" textlink="">
      <xdr:nvSpPr>
        <xdr:cNvPr id="125" name="フローチャート: 判断 124"/>
        <xdr:cNvSpPr/>
      </xdr:nvSpPr>
      <xdr:spPr>
        <a:xfrm>
          <a:off x="1778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92710</xdr:rowOff>
    </xdr:from>
    <xdr:ext cx="598170" cy="259080"/>
    <xdr:sp macro="" textlink="">
      <xdr:nvSpPr>
        <xdr:cNvPr id="126" name="テキスト ボックス 125"/>
        <xdr:cNvSpPr txBox="1"/>
      </xdr:nvSpPr>
      <xdr:spPr>
        <a:xfrm>
          <a:off x="1548130" y="9693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158115</xdr:rowOff>
    </xdr:from>
    <xdr:to xmlns:xdr="http://schemas.openxmlformats.org/drawingml/2006/spreadsheetDrawing">
      <xdr:col>6</xdr:col>
      <xdr:colOff>38100</xdr:colOff>
      <xdr:row>58</xdr:row>
      <xdr:rowOff>88265</xdr:rowOff>
    </xdr:to>
    <xdr:sp macro="" textlink="">
      <xdr:nvSpPr>
        <xdr:cNvPr id="127" name="フローチャート: 判断 126"/>
        <xdr:cNvSpPr/>
      </xdr:nvSpPr>
      <xdr:spPr>
        <a:xfrm>
          <a:off x="984250" y="99307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104775</xdr:rowOff>
    </xdr:from>
    <xdr:ext cx="598170" cy="259080"/>
    <xdr:sp macro="" textlink="">
      <xdr:nvSpPr>
        <xdr:cNvPr id="128" name="テキスト ボックス 127"/>
        <xdr:cNvSpPr txBox="1"/>
      </xdr:nvSpPr>
      <xdr:spPr>
        <a:xfrm>
          <a:off x="754380" y="9705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006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80010</xdr:rowOff>
    </xdr:from>
    <xdr:ext cx="762000" cy="259080"/>
    <xdr:sp macro="" textlink="">
      <xdr:nvSpPr>
        <xdr:cNvPr id="130" name="テキスト ボックス 129"/>
        <xdr:cNvSpPr txBox="1"/>
      </xdr:nvSpPr>
      <xdr:spPr>
        <a:xfrm>
          <a:off x="3257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1" name="テキスト ボックス 130"/>
        <xdr:cNvSpPr txBox="1"/>
      </xdr:nvSpPr>
      <xdr:spPr>
        <a:xfrm>
          <a:off x="24511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657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80010</xdr:rowOff>
    </xdr:from>
    <xdr:ext cx="762000" cy="259080"/>
    <xdr:sp macro="" textlink="">
      <xdr:nvSpPr>
        <xdr:cNvPr id="133" name="テキスト ボックス 132"/>
        <xdr:cNvSpPr txBox="1"/>
      </xdr:nvSpPr>
      <xdr:spPr>
        <a:xfrm>
          <a:off x="857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143510</xdr:rowOff>
    </xdr:from>
    <xdr:to xmlns:xdr="http://schemas.openxmlformats.org/drawingml/2006/spreadsheetDrawing">
      <xdr:col>24</xdr:col>
      <xdr:colOff>114300</xdr:colOff>
      <xdr:row>58</xdr:row>
      <xdr:rowOff>73025</xdr:rowOff>
    </xdr:to>
    <xdr:sp macro="" textlink="">
      <xdr:nvSpPr>
        <xdr:cNvPr id="134" name="楕円 133"/>
        <xdr:cNvSpPr/>
      </xdr:nvSpPr>
      <xdr:spPr>
        <a:xfrm>
          <a:off x="41275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86995</xdr:rowOff>
    </xdr:from>
    <xdr:ext cx="598805" cy="258445"/>
    <xdr:sp macro="" textlink="">
      <xdr:nvSpPr>
        <xdr:cNvPr id="135" name="物件費該当値テキスト"/>
        <xdr:cNvSpPr txBox="1"/>
      </xdr:nvSpPr>
      <xdr:spPr>
        <a:xfrm>
          <a:off x="4229100" y="98596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158115</xdr:rowOff>
    </xdr:from>
    <xdr:to xmlns:xdr="http://schemas.openxmlformats.org/drawingml/2006/spreadsheetDrawing">
      <xdr:col>20</xdr:col>
      <xdr:colOff>38100</xdr:colOff>
      <xdr:row>58</xdr:row>
      <xdr:rowOff>88265</xdr:rowOff>
    </xdr:to>
    <xdr:sp macro="" textlink="">
      <xdr:nvSpPr>
        <xdr:cNvPr id="136" name="楕円 135"/>
        <xdr:cNvSpPr/>
      </xdr:nvSpPr>
      <xdr:spPr>
        <a:xfrm>
          <a:off x="3384550" y="99307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79375</xdr:rowOff>
    </xdr:from>
    <xdr:ext cx="598170" cy="258445"/>
    <xdr:sp macro="" textlink="">
      <xdr:nvSpPr>
        <xdr:cNvPr id="137" name="テキスト ボックス 136"/>
        <xdr:cNvSpPr txBox="1"/>
      </xdr:nvSpPr>
      <xdr:spPr>
        <a:xfrm>
          <a:off x="3154680" y="100234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165100</xdr:rowOff>
    </xdr:from>
    <xdr:to xmlns:xdr="http://schemas.openxmlformats.org/drawingml/2006/spreadsheetDrawing">
      <xdr:col>15</xdr:col>
      <xdr:colOff>101600</xdr:colOff>
      <xdr:row>58</xdr:row>
      <xdr:rowOff>95250</xdr:rowOff>
    </xdr:to>
    <xdr:sp macro="" textlink="">
      <xdr:nvSpPr>
        <xdr:cNvPr id="138" name="楕円 137"/>
        <xdr:cNvSpPr/>
      </xdr:nvSpPr>
      <xdr:spPr>
        <a:xfrm>
          <a:off x="257175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86360</xdr:rowOff>
    </xdr:from>
    <xdr:ext cx="598170" cy="258445"/>
    <xdr:sp macro="" textlink="">
      <xdr:nvSpPr>
        <xdr:cNvPr id="139" name="テキスト ボックス 138"/>
        <xdr:cNvSpPr txBox="1"/>
      </xdr:nvSpPr>
      <xdr:spPr>
        <a:xfrm>
          <a:off x="2360930" y="100304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3175</xdr:rowOff>
    </xdr:from>
    <xdr:to xmlns:xdr="http://schemas.openxmlformats.org/drawingml/2006/spreadsheetDrawing">
      <xdr:col>10</xdr:col>
      <xdr:colOff>165100</xdr:colOff>
      <xdr:row>58</xdr:row>
      <xdr:rowOff>104775</xdr:rowOff>
    </xdr:to>
    <xdr:sp macro="" textlink="">
      <xdr:nvSpPr>
        <xdr:cNvPr id="140" name="楕円 139"/>
        <xdr:cNvSpPr/>
      </xdr:nvSpPr>
      <xdr:spPr>
        <a:xfrm>
          <a:off x="177800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95885</xdr:rowOff>
    </xdr:from>
    <xdr:ext cx="598170" cy="259080"/>
    <xdr:sp macro="" textlink="">
      <xdr:nvSpPr>
        <xdr:cNvPr id="141" name="テキスト ボックス 140"/>
        <xdr:cNvSpPr txBox="1"/>
      </xdr:nvSpPr>
      <xdr:spPr>
        <a:xfrm>
          <a:off x="1548130" y="100399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15240</xdr:rowOff>
    </xdr:from>
    <xdr:to xmlns:xdr="http://schemas.openxmlformats.org/drawingml/2006/spreadsheetDrawing">
      <xdr:col>6</xdr:col>
      <xdr:colOff>38100</xdr:colOff>
      <xdr:row>58</xdr:row>
      <xdr:rowOff>116840</xdr:rowOff>
    </xdr:to>
    <xdr:sp macro="" textlink="">
      <xdr:nvSpPr>
        <xdr:cNvPr id="142" name="楕円 141"/>
        <xdr:cNvSpPr/>
      </xdr:nvSpPr>
      <xdr:spPr>
        <a:xfrm>
          <a:off x="984250" y="9959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107950</xdr:rowOff>
    </xdr:from>
    <xdr:ext cx="598170" cy="259080"/>
    <xdr:sp macro="" textlink="">
      <xdr:nvSpPr>
        <xdr:cNvPr id="143" name="テキスト ボックス 142"/>
        <xdr:cNvSpPr txBox="1"/>
      </xdr:nvSpPr>
      <xdr:spPr>
        <a:xfrm>
          <a:off x="754380" y="10052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6858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128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128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7145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7145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2743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2743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685800" y="11684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2" name="テキスト ボックス 151"/>
        <xdr:cNvSpPr txBox="1"/>
      </xdr:nvSpPr>
      <xdr:spPr>
        <a:xfrm>
          <a:off x="66675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685800" y="1397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685800" y="1358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5" name="テキスト ボックス 154"/>
        <xdr:cNvSpPr txBox="1"/>
      </xdr:nvSpPr>
      <xdr:spPr>
        <a:xfrm>
          <a:off x="4749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685800" y="1320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5630" cy="259080"/>
    <xdr:sp macro="" textlink="">
      <xdr:nvSpPr>
        <xdr:cNvPr id="157" name="テキスト ボックス 156"/>
        <xdr:cNvSpPr txBox="1"/>
      </xdr:nvSpPr>
      <xdr:spPr>
        <a:xfrm>
          <a:off x="166370"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685800" y="1282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5630" cy="258445"/>
    <xdr:sp macro="" textlink="">
      <xdr:nvSpPr>
        <xdr:cNvPr id="159" name="テキスト ボックス 158"/>
        <xdr:cNvSpPr txBox="1"/>
      </xdr:nvSpPr>
      <xdr:spPr>
        <a:xfrm>
          <a:off x="166370" y="12684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685800" y="1244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5630" cy="259080"/>
    <xdr:sp macro="" textlink="">
      <xdr:nvSpPr>
        <xdr:cNvPr id="161" name="テキスト ボックス 160"/>
        <xdr:cNvSpPr txBox="1"/>
      </xdr:nvSpPr>
      <xdr:spPr>
        <a:xfrm>
          <a:off x="16637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685800" y="1206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5630" cy="259080"/>
    <xdr:sp macro="" textlink="">
      <xdr:nvSpPr>
        <xdr:cNvPr id="163" name="テキスト ボックス 162"/>
        <xdr:cNvSpPr txBox="1"/>
      </xdr:nvSpPr>
      <xdr:spPr>
        <a:xfrm>
          <a:off x="16637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6858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8445"/>
    <xdr:sp macro="" textlink="">
      <xdr:nvSpPr>
        <xdr:cNvPr id="165" name="テキスト ボックス 164"/>
        <xdr:cNvSpPr txBox="1"/>
      </xdr:nvSpPr>
      <xdr:spPr>
        <a:xfrm>
          <a:off x="16637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685800" y="11684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96520</xdr:rowOff>
    </xdr:from>
    <xdr:to xmlns:xdr="http://schemas.openxmlformats.org/drawingml/2006/spreadsheetDrawing">
      <xdr:col>24</xdr:col>
      <xdr:colOff>62865</xdr:colOff>
      <xdr:row>79</xdr:row>
      <xdr:rowOff>38100</xdr:rowOff>
    </xdr:to>
    <xdr:cxnSp macro="">
      <xdr:nvCxnSpPr>
        <xdr:cNvPr id="167" name="直線コネクタ 166"/>
        <xdr:cNvCxnSpPr/>
      </xdr:nvCxnSpPr>
      <xdr:spPr>
        <a:xfrm flipV="1">
          <a:off x="4176395" y="12269470"/>
          <a:ext cx="127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41910</xdr:rowOff>
    </xdr:from>
    <xdr:ext cx="469900" cy="258445"/>
    <xdr:sp macro="" textlink="">
      <xdr:nvSpPr>
        <xdr:cNvPr id="168" name="維持補修費最小値テキスト"/>
        <xdr:cNvSpPr txBox="1"/>
      </xdr:nvSpPr>
      <xdr:spPr>
        <a:xfrm>
          <a:off x="4229100" y="135864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38100</xdr:rowOff>
    </xdr:from>
    <xdr:to xmlns:xdr="http://schemas.openxmlformats.org/drawingml/2006/spreadsheetDrawing">
      <xdr:col>24</xdr:col>
      <xdr:colOff>152400</xdr:colOff>
      <xdr:row>79</xdr:row>
      <xdr:rowOff>38100</xdr:rowOff>
    </xdr:to>
    <xdr:cxnSp macro="">
      <xdr:nvCxnSpPr>
        <xdr:cNvPr id="169" name="直線コネクタ 168"/>
        <xdr:cNvCxnSpPr/>
      </xdr:nvCxnSpPr>
      <xdr:spPr>
        <a:xfrm>
          <a:off x="4108450" y="13582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43180</xdr:rowOff>
    </xdr:from>
    <xdr:ext cx="598805" cy="258445"/>
    <xdr:sp macro="" textlink="">
      <xdr:nvSpPr>
        <xdr:cNvPr id="170" name="維持補修費最大値テキスト"/>
        <xdr:cNvSpPr txBox="1"/>
      </xdr:nvSpPr>
      <xdr:spPr>
        <a:xfrm>
          <a:off x="4229100" y="120446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96520</xdr:rowOff>
    </xdr:from>
    <xdr:to xmlns:xdr="http://schemas.openxmlformats.org/drawingml/2006/spreadsheetDrawing">
      <xdr:col>24</xdr:col>
      <xdr:colOff>152400</xdr:colOff>
      <xdr:row>71</xdr:row>
      <xdr:rowOff>96520</xdr:rowOff>
    </xdr:to>
    <xdr:cxnSp macro="">
      <xdr:nvCxnSpPr>
        <xdr:cNvPr id="171" name="直線コネクタ 170"/>
        <xdr:cNvCxnSpPr/>
      </xdr:nvCxnSpPr>
      <xdr:spPr>
        <a:xfrm>
          <a:off x="4108450" y="12269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79</xdr:row>
      <xdr:rowOff>13970</xdr:rowOff>
    </xdr:from>
    <xdr:to xmlns:xdr="http://schemas.openxmlformats.org/drawingml/2006/spreadsheetDrawing">
      <xdr:col>24</xdr:col>
      <xdr:colOff>63500</xdr:colOff>
      <xdr:row>79</xdr:row>
      <xdr:rowOff>17780</xdr:rowOff>
    </xdr:to>
    <xdr:cxnSp macro="">
      <xdr:nvCxnSpPr>
        <xdr:cNvPr id="172" name="直線コネクタ 171"/>
        <xdr:cNvCxnSpPr/>
      </xdr:nvCxnSpPr>
      <xdr:spPr>
        <a:xfrm flipV="1">
          <a:off x="3429000" y="13558520"/>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49530</xdr:rowOff>
    </xdr:from>
    <xdr:ext cx="534670" cy="259080"/>
    <xdr:sp macro="" textlink="">
      <xdr:nvSpPr>
        <xdr:cNvPr id="173" name="維持補修費平均値テキスト"/>
        <xdr:cNvSpPr txBox="1"/>
      </xdr:nvSpPr>
      <xdr:spPr>
        <a:xfrm>
          <a:off x="4229100" y="13251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36,302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26670</xdr:rowOff>
    </xdr:from>
    <xdr:to xmlns:xdr="http://schemas.openxmlformats.org/drawingml/2006/spreadsheetDrawing">
      <xdr:col>24</xdr:col>
      <xdr:colOff>114300</xdr:colOff>
      <xdr:row>78</xdr:row>
      <xdr:rowOff>128270</xdr:rowOff>
    </xdr:to>
    <xdr:sp macro="" textlink="">
      <xdr:nvSpPr>
        <xdr:cNvPr id="174" name="フローチャート: 判断 173"/>
        <xdr:cNvSpPr/>
      </xdr:nvSpPr>
      <xdr:spPr>
        <a:xfrm>
          <a:off x="41275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3175</xdr:rowOff>
    </xdr:from>
    <xdr:to xmlns:xdr="http://schemas.openxmlformats.org/drawingml/2006/spreadsheetDrawing">
      <xdr:col>19</xdr:col>
      <xdr:colOff>171450</xdr:colOff>
      <xdr:row>79</xdr:row>
      <xdr:rowOff>17780</xdr:rowOff>
    </xdr:to>
    <xdr:cxnSp macro="">
      <xdr:nvCxnSpPr>
        <xdr:cNvPr id="175" name="直線コネクタ 174"/>
        <xdr:cNvCxnSpPr/>
      </xdr:nvCxnSpPr>
      <xdr:spPr>
        <a:xfrm>
          <a:off x="2622550" y="13547725"/>
          <a:ext cx="8064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56515</xdr:rowOff>
    </xdr:from>
    <xdr:to xmlns:xdr="http://schemas.openxmlformats.org/drawingml/2006/spreadsheetDrawing">
      <xdr:col>20</xdr:col>
      <xdr:colOff>38100</xdr:colOff>
      <xdr:row>78</xdr:row>
      <xdr:rowOff>158115</xdr:rowOff>
    </xdr:to>
    <xdr:sp macro="" textlink="">
      <xdr:nvSpPr>
        <xdr:cNvPr id="176" name="フローチャート: 判断 175"/>
        <xdr:cNvSpPr/>
      </xdr:nvSpPr>
      <xdr:spPr>
        <a:xfrm>
          <a:off x="3384550" y="134296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3175</xdr:rowOff>
    </xdr:from>
    <xdr:ext cx="534035" cy="259080"/>
    <xdr:sp macro="" textlink="">
      <xdr:nvSpPr>
        <xdr:cNvPr id="177" name="テキスト ボックス 176"/>
        <xdr:cNvSpPr txBox="1"/>
      </xdr:nvSpPr>
      <xdr:spPr>
        <a:xfrm>
          <a:off x="3187065" y="13204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3175</xdr:rowOff>
    </xdr:from>
    <xdr:to xmlns:xdr="http://schemas.openxmlformats.org/drawingml/2006/spreadsheetDrawing">
      <xdr:col>15</xdr:col>
      <xdr:colOff>50800</xdr:colOff>
      <xdr:row>79</xdr:row>
      <xdr:rowOff>13335</xdr:rowOff>
    </xdr:to>
    <xdr:cxnSp macro="">
      <xdr:nvCxnSpPr>
        <xdr:cNvPr id="178" name="直線コネクタ 177"/>
        <xdr:cNvCxnSpPr/>
      </xdr:nvCxnSpPr>
      <xdr:spPr>
        <a:xfrm flipV="1">
          <a:off x="1828800" y="13547725"/>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57150</xdr:rowOff>
    </xdr:from>
    <xdr:to xmlns:xdr="http://schemas.openxmlformats.org/drawingml/2006/spreadsheetDrawing">
      <xdr:col>15</xdr:col>
      <xdr:colOff>101600</xdr:colOff>
      <xdr:row>78</xdr:row>
      <xdr:rowOff>158750</xdr:rowOff>
    </xdr:to>
    <xdr:sp macro="" textlink="">
      <xdr:nvSpPr>
        <xdr:cNvPr id="179" name="フローチャート: 判断 178"/>
        <xdr:cNvSpPr/>
      </xdr:nvSpPr>
      <xdr:spPr>
        <a:xfrm>
          <a:off x="257175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3810</xdr:rowOff>
    </xdr:from>
    <xdr:ext cx="534035" cy="259080"/>
    <xdr:sp macro="" textlink="">
      <xdr:nvSpPr>
        <xdr:cNvPr id="180" name="テキスト ボックス 179"/>
        <xdr:cNvSpPr txBox="1"/>
      </xdr:nvSpPr>
      <xdr:spPr>
        <a:xfrm>
          <a:off x="2393315" y="13205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79</xdr:row>
      <xdr:rowOff>1270</xdr:rowOff>
    </xdr:from>
    <xdr:to xmlns:xdr="http://schemas.openxmlformats.org/drawingml/2006/spreadsheetDrawing">
      <xdr:col>10</xdr:col>
      <xdr:colOff>114300</xdr:colOff>
      <xdr:row>79</xdr:row>
      <xdr:rowOff>13335</xdr:rowOff>
    </xdr:to>
    <xdr:cxnSp macro="">
      <xdr:nvCxnSpPr>
        <xdr:cNvPr id="181" name="直線コネクタ 180"/>
        <xdr:cNvCxnSpPr/>
      </xdr:nvCxnSpPr>
      <xdr:spPr>
        <a:xfrm>
          <a:off x="1028700" y="13545820"/>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62230</xdr:rowOff>
    </xdr:from>
    <xdr:to xmlns:xdr="http://schemas.openxmlformats.org/drawingml/2006/spreadsheetDrawing">
      <xdr:col>10</xdr:col>
      <xdr:colOff>165100</xdr:colOff>
      <xdr:row>78</xdr:row>
      <xdr:rowOff>163830</xdr:rowOff>
    </xdr:to>
    <xdr:sp macro="" textlink="">
      <xdr:nvSpPr>
        <xdr:cNvPr id="182" name="フローチャート: 判断 181"/>
        <xdr:cNvSpPr/>
      </xdr:nvSpPr>
      <xdr:spPr>
        <a:xfrm>
          <a:off x="17780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9525</xdr:rowOff>
    </xdr:from>
    <xdr:ext cx="534670" cy="258445"/>
    <xdr:sp macro="" textlink="">
      <xdr:nvSpPr>
        <xdr:cNvPr id="183" name="テキスト ボックス 182"/>
        <xdr:cNvSpPr txBox="1"/>
      </xdr:nvSpPr>
      <xdr:spPr>
        <a:xfrm>
          <a:off x="1580515" y="13211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40640</xdr:rowOff>
    </xdr:from>
    <xdr:to xmlns:xdr="http://schemas.openxmlformats.org/drawingml/2006/spreadsheetDrawing">
      <xdr:col>6</xdr:col>
      <xdr:colOff>38100</xdr:colOff>
      <xdr:row>78</xdr:row>
      <xdr:rowOff>142240</xdr:rowOff>
    </xdr:to>
    <xdr:sp macro="" textlink="">
      <xdr:nvSpPr>
        <xdr:cNvPr id="184" name="フローチャート: 判断 183"/>
        <xdr:cNvSpPr/>
      </xdr:nvSpPr>
      <xdr:spPr>
        <a:xfrm>
          <a:off x="984250" y="13413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158750</xdr:rowOff>
    </xdr:from>
    <xdr:ext cx="534035" cy="259080"/>
    <xdr:sp macro="" textlink="">
      <xdr:nvSpPr>
        <xdr:cNvPr id="185" name="テキスト ボックス 184"/>
        <xdr:cNvSpPr txBox="1"/>
      </xdr:nvSpPr>
      <xdr:spPr>
        <a:xfrm>
          <a:off x="786765" y="13188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0068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80010</xdr:rowOff>
    </xdr:from>
    <xdr:ext cx="762000" cy="259080"/>
    <xdr:sp macro="" textlink="">
      <xdr:nvSpPr>
        <xdr:cNvPr id="187" name="テキスト ボックス 186"/>
        <xdr:cNvSpPr txBox="1"/>
      </xdr:nvSpPr>
      <xdr:spPr>
        <a:xfrm>
          <a:off x="3257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88" name="テキスト ボックス 187"/>
        <xdr:cNvSpPr txBox="1"/>
      </xdr:nvSpPr>
      <xdr:spPr>
        <a:xfrm>
          <a:off x="24511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657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80010</xdr:rowOff>
    </xdr:from>
    <xdr:ext cx="762000" cy="259080"/>
    <xdr:sp macro="" textlink="">
      <xdr:nvSpPr>
        <xdr:cNvPr id="190" name="テキスト ボックス 189"/>
        <xdr:cNvSpPr txBox="1"/>
      </xdr:nvSpPr>
      <xdr:spPr>
        <a:xfrm>
          <a:off x="857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134620</xdr:rowOff>
    </xdr:from>
    <xdr:to xmlns:xdr="http://schemas.openxmlformats.org/drawingml/2006/spreadsheetDrawing">
      <xdr:col>24</xdr:col>
      <xdr:colOff>114300</xdr:colOff>
      <xdr:row>79</xdr:row>
      <xdr:rowOff>64770</xdr:rowOff>
    </xdr:to>
    <xdr:sp macro="" textlink="">
      <xdr:nvSpPr>
        <xdr:cNvPr id="191" name="楕円 190"/>
        <xdr:cNvSpPr/>
      </xdr:nvSpPr>
      <xdr:spPr>
        <a:xfrm>
          <a:off x="4127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50165</xdr:rowOff>
    </xdr:from>
    <xdr:ext cx="469900" cy="259080"/>
    <xdr:sp macro="" textlink="">
      <xdr:nvSpPr>
        <xdr:cNvPr id="192" name="維持補修費該当値テキスト"/>
        <xdr:cNvSpPr txBox="1"/>
      </xdr:nvSpPr>
      <xdr:spPr>
        <a:xfrm>
          <a:off x="4229100" y="13423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138430</xdr:rowOff>
    </xdr:from>
    <xdr:to xmlns:xdr="http://schemas.openxmlformats.org/drawingml/2006/spreadsheetDrawing">
      <xdr:col>20</xdr:col>
      <xdr:colOff>38100</xdr:colOff>
      <xdr:row>79</xdr:row>
      <xdr:rowOff>68580</xdr:rowOff>
    </xdr:to>
    <xdr:sp macro="" textlink="">
      <xdr:nvSpPr>
        <xdr:cNvPr id="193" name="楕円 192"/>
        <xdr:cNvSpPr/>
      </xdr:nvSpPr>
      <xdr:spPr>
        <a:xfrm>
          <a:off x="3384550" y="13511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59690</xdr:rowOff>
    </xdr:from>
    <xdr:ext cx="469900" cy="259080"/>
    <xdr:sp macro="" textlink="">
      <xdr:nvSpPr>
        <xdr:cNvPr id="194" name="テキスト ボックス 193"/>
        <xdr:cNvSpPr txBox="1"/>
      </xdr:nvSpPr>
      <xdr:spPr>
        <a:xfrm>
          <a:off x="3219450" y="13604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123825</xdr:rowOff>
    </xdr:from>
    <xdr:to xmlns:xdr="http://schemas.openxmlformats.org/drawingml/2006/spreadsheetDrawing">
      <xdr:col>15</xdr:col>
      <xdr:colOff>101600</xdr:colOff>
      <xdr:row>79</xdr:row>
      <xdr:rowOff>53975</xdr:rowOff>
    </xdr:to>
    <xdr:sp macro="" textlink="">
      <xdr:nvSpPr>
        <xdr:cNvPr id="195" name="楕円 194"/>
        <xdr:cNvSpPr/>
      </xdr:nvSpPr>
      <xdr:spPr>
        <a:xfrm>
          <a:off x="257175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79</xdr:row>
      <xdr:rowOff>45085</xdr:rowOff>
    </xdr:from>
    <xdr:ext cx="534035" cy="258445"/>
    <xdr:sp macro="" textlink="">
      <xdr:nvSpPr>
        <xdr:cNvPr id="196" name="テキスト ボックス 195"/>
        <xdr:cNvSpPr txBox="1"/>
      </xdr:nvSpPr>
      <xdr:spPr>
        <a:xfrm>
          <a:off x="2393315" y="13589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133985</xdr:rowOff>
    </xdr:from>
    <xdr:to xmlns:xdr="http://schemas.openxmlformats.org/drawingml/2006/spreadsheetDrawing">
      <xdr:col>10</xdr:col>
      <xdr:colOff>165100</xdr:colOff>
      <xdr:row>79</xdr:row>
      <xdr:rowOff>64135</xdr:rowOff>
    </xdr:to>
    <xdr:sp macro="" textlink="">
      <xdr:nvSpPr>
        <xdr:cNvPr id="197" name="楕円 196"/>
        <xdr:cNvSpPr/>
      </xdr:nvSpPr>
      <xdr:spPr>
        <a:xfrm>
          <a:off x="1778000" y="135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55245</xdr:rowOff>
    </xdr:from>
    <xdr:ext cx="469900" cy="258445"/>
    <xdr:sp macro="" textlink="">
      <xdr:nvSpPr>
        <xdr:cNvPr id="198" name="テキスト ボックス 197"/>
        <xdr:cNvSpPr txBox="1"/>
      </xdr:nvSpPr>
      <xdr:spPr>
        <a:xfrm>
          <a:off x="1612900" y="135997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121920</xdr:rowOff>
    </xdr:from>
    <xdr:to xmlns:xdr="http://schemas.openxmlformats.org/drawingml/2006/spreadsheetDrawing">
      <xdr:col>6</xdr:col>
      <xdr:colOff>38100</xdr:colOff>
      <xdr:row>79</xdr:row>
      <xdr:rowOff>52070</xdr:rowOff>
    </xdr:to>
    <xdr:sp macro="" textlink="">
      <xdr:nvSpPr>
        <xdr:cNvPr id="199" name="楕円 198"/>
        <xdr:cNvSpPr/>
      </xdr:nvSpPr>
      <xdr:spPr>
        <a:xfrm>
          <a:off x="984250" y="13495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79</xdr:row>
      <xdr:rowOff>43180</xdr:rowOff>
    </xdr:from>
    <xdr:ext cx="534035" cy="258445"/>
    <xdr:sp macro="" textlink="">
      <xdr:nvSpPr>
        <xdr:cNvPr id="200" name="テキスト ボックス 199"/>
        <xdr:cNvSpPr txBox="1"/>
      </xdr:nvSpPr>
      <xdr:spPr>
        <a:xfrm>
          <a:off x="786765" y="13587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6858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128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128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7145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7145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2743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743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6858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9" name="テキスト ボックス 208"/>
        <xdr:cNvSpPr txBox="1"/>
      </xdr:nvSpPr>
      <xdr:spPr>
        <a:xfrm>
          <a:off x="66675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6858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1" name="直線コネクタ 210"/>
        <xdr:cNvCxnSpPr/>
      </xdr:nvCxnSpPr>
      <xdr:spPr>
        <a:xfrm>
          <a:off x="685800" y="1701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285" cy="259080"/>
    <xdr:sp macro="" textlink="">
      <xdr:nvSpPr>
        <xdr:cNvPr id="212" name="テキスト ボックス 211"/>
        <xdr:cNvSpPr txBox="1"/>
      </xdr:nvSpPr>
      <xdr:spPr>
        <a:xfrm>
          <a:off x="4749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3" name="直線コネクタ 212"/>
        <xdr:cNvCxnSpPr/>
      </xdr:nvCxnSpPr>
      <xdr:spPr>
        <a:xfrm>
          <a:off x="685800" y="1663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4" name="テキスト ボックス 213"/>
        <xdr:cNvSpPr txBox="1"/>
      </xdr:nvSpPr>
      <xdr:spPr>
        <a:xfrm>
          <a:off x="21145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5" name="直線コネクタ 214"/>
        <xdr:cNvCxnSpPr/>
      </xdr:nvCxnSpPr>
      <xdr:spPr>
        <a:xfrm>
          <a:off x="685800" y="1625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8445"/>
    <xdr:sp macro="" textlink="">
      <xdr:nvSpPr>
        <xdr:cNvPr id="216" name="テキスト ボックス 215"/>
        <xdr:cNvSpPr txBox="1"/>
      </xdr:nvSpPr>
      <xdr:spPr>
        <a:xfrm>
          <a:off x="166370" y="1611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7" name="直線コネクタ 216"/>
        <xdr:cNvCxnSpPr/>
      </xdr:nvCxnSpPr>
      <xdr:spPr>
        <a:xfrm>
          <a:off x="685800" y="1587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18" name="テキスト ボックス 217"/>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9" name="直線コネクタ 218"/>
        <xdr:cNvCxnSpPr/>
      </xdr:nvCxnSpPr>
      <xdr:spPr>
        <a:xfrm>
          <a:off x="685800" y="1549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5630" cy="259080"/>
    <xdr:sp macro="" textlink="">
      <xdr:nvSpPr>
        <xdr:cNvPr id="220" name="テキスト ボックス 219"/>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6858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2" name="テキスト ボックス 221"/>
        <xdr:cNvSpPr txBox="1"/>
      </xdr:nvSpPr>
      <xdr:spPr>
        <a:xfrm>
          <a:off x="16637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扶助費グラフ枠"/>
        <xdr:cNvSpPr/>
      </xdr:nvSpPr>
      <xdr:spPr>
        <a:xfrm>
          <a:off x="6858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40640</xdr:rowOff>
    </xdr:from>
    <xdr:to xmlns:xdr="http://schemas.openxmlformats.org/drawingml/2006/spreadsheetDrawing">
      <xdr:col>24</xdr:col>
      <xdr:colOff>62865</xdr:colOff>
      <xdr:row>98</xdr:row>
      <xdr:rowOff>71120</xdr:rowOff>
    </xdr:to>
    <xdr:cxnSp macro="">
      <xdr:nvCxnSpPr>
        <xdr:cNvPr id="224" name="直線コネクタ 223"/>
        <xdr:cNvCxnSpPr/>
      </xdr:nvCxnSpPr>
      <xdr:spPr>
        <a:xfrm flipV="1">
          <a:off x="4176395" y="15471140"/>
          <a:ext cx="127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74930</xdr:rowOff>
    </xdr:from>
    <xdr:ext cx="534670" cy="258445"/>
    <xdr:sp macro="" textlink="">
      <xdr:nvSpPr>
        <xdr:cNvPr id="225" name="扶助費最小値テキスト"/>
        <xdr:cNvSpPr txBox="1"/>
      </xdr:nvSpPr>
      <xdr:spPr>
        <a:xfrm>
          <a:off x="4229100" y="168770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71120</xdr:rowOff>
    </xdr:from>
    <xdr:to xmlns:xdr="http://schemas.openxmlformats.org/drawingml/2006/spreadsheetDrawing">
      <xdr:col>24</xdr:col>
      <xdr:colOff>152400</xdr:colOff>
      <xdr:row>98</xdr:row>
      <xdr:rowOff>71120</xdr:rowOff>
    </xdr:to>
    <xdr:cxnSp macro="">
      <xdr:nvCxnSpPr>
        <xdr:cNvPr id="226" name="直線コネクタ 225"/>
        <xdr:cNvCxnSpPr/>
      </xdr:nvCxnSpPr>
      <xdr:spPr>
        <a:xfrm>
          <a:off x="4108450" y="16873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158750</xdr:rowOff>
    </xdr:from>
    <xdr:ext cx="598805" cy="259080"/>
    <xdr:sp macro="" textlink="">
      <xdr:nvSpPr>
        <xdr:cNvPr id="227" name="扶助費最大値テキスト"/>
        <xdr:cNvSpPr txBox="1"/>
      </xdr:nvSpPr>
      <xdr:spPr>
        <a:xfrm>
          <a:off x="4229100" y="15246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202,962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40640</xdr:rowOff>
    </xdr:from>
    <xdr:to xmlns:xdr="http://schemas.openxmlformats.org/drawingml/2006/spreadsheetDrawing">
      <xdr:col>24</xdr:col>
      <xdr:colOff>152400</xdr:colOff>
      <xdr:row>90</xdr:row>
      <xdr:rowOff>40640</xdr:rowOff>
    </xdr:to>
    <xdr:cxnSp macro="">
      <xdr:nvCxnSpPr>
        <xdr:cNvPr id="228" name="直線コネクタ 227"/>
        <xdr:cNvCxnSpPr/>
      </xdr:nvCxnSpPr>
      <xdr:spPr>
        <a:xfrm>
          <a:off x="4108450" y="154711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94</xdr:row>
      <xdr:rowOff>36195</xdr:rowOff>
    </xdr:from>
    <xdr:to xmlns:xdr="http://schemas.openxmlformats.org/drawingml/2006/spreadsheetDrawing">
      <xdr:col>24</xdr:col>
      <xdr:colOff>63500</xdr:colOff>
      <xdr:row>94</xdr:row>
      <xdr:rowOff>60960</xdr:rowOff>
    </xdr:to>
    <xdr:cxnSp macro="">
      <xdr:nvCxnSpPr>
        <xdr:cNvPr id="229" name="直線コネクタ 228"/>
        <xdr:cNvCxnSpPr/>
      </xdr:nvCxnSpPr>
      <xdr:spPr>
        <a:xfrm>
          <a:off x="3429000" y="16152495"/>
          <a:ext cx="7493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104140</xdr:rowOff>
    </xdr:from>
    <xdr:ext cx="534670" cy="259080"/>
    <xdr:sp macro="" textlink="">
      <xdr:nvSpPr>
        <xdr:cNvPr id="230" name="扶助費平均値テキスト"/>
        <xdr:cNvSpPr txBox="1"/>
      </xdr:nvSpPr>
      <xdr:spPr>
        <a:xfrm>
          <a:off x="4229100" y="16220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125730</xdr:rowOff>
    </xdr:from>
    <xdr:to xmlns:xdr="http://schemas.openxmlformats.org/drawingml/2006/spreadsheetDrawing">
      <xdr:col>24</xdr:col>
      <xdr:colOff>114300</xdr:colOff>
      <xdr:row>95</xdr:row>
      <xdr:rowOff>55880</xdr:rowOff>
    </xdr:to>
    <xdr:sp macro="" textlink="">
      <xdr:nvSpPr>
        <xdr:cNvPr id="231" name="フローチャート: 判断 230"/>
        <xdr:cNvSpPr/>
      </xdr:nvSpPr>
      <xdr:spPr>
        <a:xfrm>
          <a:off x="4127500" y="1624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36195</xdr:rowOff>
    </xdr:from>
    <xdr:to xmlns:xdr="http://schemas.openxmlformats.org/drawingml/2006/spreadsheetDrawing">
      <xdr:col>19</xdr:col>
      <xdr:colOff>171450</xdr:colOff>
      <xdr:row>94</xdr:row>
      <xdr:rowOff>153035</xdr:rowOff>
    </xdr:to>
    <xdr:cxnSp macro="">
      <xdr:nvCxnSpPr>
        <xdr:cNvPr id="232" name="直線コネクタ 231"/>
        <xdr:cNvCxnSpPr/>
      </xdr:nvCxnSpPr>
      <xdr:spPr>
        <a:xfrm flipV="1">
          <a:off x="2622550" y="16152495"/>
          <a:ext cx="80645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154940</xdr:rowOff>
    </xdr:from>
    <xdr:to xmlns:xdr="http://schemas.openxmlformats.org/drawingml/2006/spreadsheetDrawing">
      <xdr:col>20</xdr:col>
      <xdr:colOff>38100</xdr:colOff>
      <xdr:row>95</xdr:row>
      <xdr:rowOff>84455</xdr:rowOff>
    </xdr:to>
    <xdr:sp macro="" textlink="">
      <xdr:nvSpPr>
        <xdr:cNvPr id="233" name="フローチャート: 判断 232"/>
        <xdr:cNvSpPr/>
      </xdr:nvSpPr>
      <xdr:spPr>
        <a:xfrm>
          <a:off x="3384550" y="1627124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75565</xdr:rowOff>
    </xdr:from>
    <xdr:ext cx="534035" cy="258445"/>
    <xdr:sp macro="" textlink="">
      <xdr:nvSpPr>
        <xdr:cNvPr id="234" name="テキスト ボックス 233"/>
        <xdr:cNvSpPr txBox="1"/>
      </xdr:nvSpPr>
      <xdr:spPr>
        <a:xfrm>
          <a:off x="3187065" y="16363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132715</xdr:rowOff>
    </xdr:from>
    <xdr:to xmlns:xdr="http://schemas.openxmlformats.org/drawingml/2006/spreadsheetDrawing">
      <xdr:col>15</xdr:col>
      <xdr:colOff>50800</xdr:colOff>
      <xdr:row>94</xdr:row>
      <xdr:rowOff>153035</xdr:rowOff>
    </xdr:to>
    <xdr:cxnSp macro="">
      <xdr:nvCxnSpPr>
        <xdr:cNvPr id="235" name="直線コネクタ 234"/>
        <xdr:cNvCxnSpPr/>
      </xdr:nvCxnSpPr>
      <xdr:spPr>
        <a:xfrm>
          <a:off x="1828800" y="16249015"/>
          <a:ext cx="7937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31750</xdr:rowOff>
    </xdr:from>
    <xdr:to xmlns:xdr="http://schemas.openxmlformats.org/drawingml/2006/spreadsheetDrawing">
      <xdr:col>15</xdr:col>
      <xdr:colOff>101600</xdr:colOff>
      <xdr:row>95</xdr:row>
      <xdr:rowOff>133350</xdr:rowOff>
    </xdr:to>
    <xdr:sp macro="" textlink="">
      <xdr:nvSpPr>
        <xdr:cNvPr id="236" name="フローチャート: 判断 235"/>
        <xdr:cNvSpPr/>
      </xdr:nvSpPr>
      <xdr:spPr>
        <a:xfrm>
          <a:off x="257175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124460</xdr:rowOff>
    </xdr:from>
    <xdr:ext cx="534035" cy="259080"/>
    <xdr:sp macro="" textlink="">
      <xdr:nvSpPr>
        <xdr:cNvPr id="237" name="テキスト ボックス 236"/>
        <xdr:cNvSpPr txBox="1"/>
      </xdr:nvSpPr>
      <xdr:spPr>
        <a:xfrm>
          <a:off x="2393315" y="16412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94</xdr:row>
      <xdr:rowOff>132715</xdr:rowOff>
    </xdr:from>
    <xdr:to xmlns:xdr="http://schemas.openxmlformats.org/drawingml/2006/spreadsheetDrawing">
      <xdr:col>10</xdr:col>
      <xdr:colOff>114300</xdr:colOff>
      <xdr:row>95</xdr:row>
      <xdr:rowOff>166370</xdr:rowOff>
    </xdr:to>
    <xdr:cxnSp macro="">
      <xdr:nvCxnSpPr>
        <xdr:cNvPr id="238" name="直線コネクタ 237"/>
        <xdr:cNvCxnSpPr/>
      </xdr:nvCxnSpPr>
      <xdr:spPr>
        <a:xfrm flipV="1">
          <a:off x="1028700" y="16249015"/>
          <a:ext cx="8001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143510</xdr:rowOff>
    </xdr:from>
    <xdr:to xmlns:xdr="http://schemas.openxmlformats.org/drawingml/2006/spreadsheetDrawing">
      <xdr:col>10</xdr:col>
      <xdr:colOff>165100</xdr:colOff>
      <xdr:row>95</xdr:row>
      <xdr:rowOff>73660</xdr:rowOff>
    </xdr:to>
    <xdr:sp macro="" textlink="">
      <xdr:nvSpPr>
        <xdr:cNvPr id="239" name="フローチャート: 判断 238"/>
        <xdr:cNvSpPr/>
      </xdr:nvSpPr>
      <xdr:spPr>
        <a:xfrm>
          <a:off x="1778000" y="162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64770</xdr:rowOff>
    </xdr:from>
    <xdr:ext cx="534670" cy="258445"/>
    <xdr:sp macro="" textlink="">
      <xdr:nvSpPr>
        <xdr:cNvPr id="240" name="テキスト ボックス 239"/>
        <xdr:cNvSpPr txBox="1"/>
      </xdr:nvSpPr>
      <xdr:spPr>
        <a:xfrm>
          <a:off x="1580515" y="163525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133985</xdr:rowOff>
    </xdr:from>
    <xdr:to xmlns:xdr="http://schemas.openxmlformats.org/drawingml/2006/spreadsheetDrawing">
      <xdr:col>6</xdr:col>
      <xdr:colOff>38100</xdr:colOff>
      <xdr:row>96</xdr:row>
      <xdr:rowOff>64135</xdr:rowOff>
    </xdr:to>
    <xdr:sp macro="" textlink="">
      <xdr:nvSpPr>
        <xdr:cNvPr id="241" name="フローチャート: 判断 240"/>
        <xdr:cNvSpPr/>
      </xdr:nvSpPr>
      <xdr:spPr>
        <a:xfrm>
          <a:off x="984250" y="164217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55245</xdr:rowOff>
    </xdr:from>
    <xdr:ext cx="534035" cy="258445"/>
    <xdr:sp macro="" textlink="">
      <xdr:nvSpPr>
        <xdr:cNvPr id="242" name="テキスト ボックス 241"/>
        <xdr:cNvSpPr txBox="1"/>
      </xdr:nvSpPr>
      <xdr:spPr>
        <a:xfrm>
          <a:off x="786765" y="16514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006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4" name="テキスト ボックス 243"/>
        <xdr:cNvSpPr txBox="1"/>
      </xdr:nvSpPr>
      <xdr:spPr>
        <a:xfrm>
          <a:off x="3257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5" name="テキスト ボックス 244"/>
        <xdr:cNvSpPr txBox="1"/>
      </xdr:nvSpPr>
      <xdr:spPr>
        <a:xfrm>
          <a:off x="24511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657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47" name="テキスト ボックス 246"/>
        <xdr:cNvSpPr txBox="1"/>
      </xdr:nvSpPr>
      <xdr:spPr>
        <a:xfrm>
          <a:off x="85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10160</xdr:rowOff>
    </xdr:from>
    <xdr:to xmlns:xdr="http://schemas.openxmlformats.org/drawingml/2006/spreadsheetDrawing">
      <xdr:col>24</xdr:col>
      <xdr:colOff>114300</xdr:colOff>
      <xdr:row>94</xdr:row>
      <xdr:rowOff>111760</xdr:rowOff>
    </xdr:to>
    <xdr:sp macro="" textlink="">
      <xdr:nvSpPr>
        <xdr:cNvPr id="248" name="楕円 247"/>
        <xdr:cNvSpPr/>
      </xdr:nvSpPr>
      <xdr:spPr>
        <a:xfrm>
          <a:off x="4127500" y="1612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33020</xdr:rowOff>
    </xdr:from>
    <xdr:ext cx="598805" cy="259080"/>
    <xdr:sp macro="" textlink="">
      <xdr:nvSpPr>
        <xdr:cNvPr id="249" name="扶助費該当値テキスト"/>
        <xdr:cNvSpPr txBox="1"/>
      </xdr:nvSpPr>
      <xdr:spPr>
        <a:xfrm>
          <a:off x="4229100" y="15977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156845</xdr:rowOff>
    </xdr:from>
    <xdr:to xmlns:xdr="http://schemas.openxmlformats.org/drawingml/2006/spreadsheetDrawing">
      <xdr:col>20</xdr:col>
      <xdr:colOff>38100</xdr:colOff>
      <xdr:row>94</xdr:row>
      <xdr:rowOff>86995</xdr:rowOff>
    </xdr:to>
    <xdr:sp macro="" textlink="">
      <xdr:nvSpPr>
        <xdr:cNvPr id="250" name="楕円 249"/>
        <xdr:cNvSpPr/>
      </xdr:nvSpPr>
      <xdr:spPr>
        <a:xfrm>
          <a:off x="3384550" y="161016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103505</xdr:rowOff>
    </xdr:from>
    <xdr:ext cx="598170" cy="259080"/>
    <xdr:sp macro="" textlink="">
      <xdr:nvSpPr>
        <xdr:cNvPr id="251" name="テキスト ボックス 250"/>
        <xdr:cNvSpPr txBox="1"/>
      </xdr:nvSpPr>
      <xdr:spPr>
        <a:xfrm>
          <a:off x="3154680" y="158769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102235</xdr:rowOff>
    </xdr:from>
    <xdr:to xmlns:xdr="http://schemas.openxmlformats.org/drawingml/2006/spreadsheetDrawing">
      <xdr:col>15</xdr:col>
      <xdr:colOff>101600</xdr:colOff>
      <xdr:row>95</xdr:row>
      <xdr:rowOff>32385</xdr:rowOff>
    </xdr:to>
    <xdr:sp macro="" textlink="">
      <xdr:nvSpPr>
        <xdr:cNvPr id="252" name="楕円 251"/>
        <xdr:cNvSpPr/>
      </xdr:nvSpPr>
      <xdr:spPr>
        <a:xfrm>
          <a:off x="2571750" y="162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48895</xdr:rowOff>
    </xdr:from>
    <xdr:ext cx="534035" cy="259080"/>
    <xdr:sp macro="" textlink="">
      <xdr:nvSpPr>
        <xdr:cNvPr id="253" name="テキスト ボックス 252"/>
        <xdr:cNvSpPr txBox="1"/>
      </xdr:nvSpPr>
      <xdr:spPr>
        <a:xfrm>
          <a:off x="2393315" y="15993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81915</xdr:rowOff>
    </xdr:from>
    <xdr:to xmlns:xdr="http://schemas.openxmlformats.org/drawingml/2006/spreadsheetDrawing">
      <xdr:col>10</xdr:col>
      <xdr:colOff>165100</xdr:colOff>
      <xdr:row>95</xdr:row>
      <xdr:rowOff>12065</xdr:rowOff>
    </xdr:to>
    <xdr:sp macro="" textlink="">
      <xdr:nvSpPr>
        <xdr:cNvPr id="254" name="楕円 253"/>
        <xdr:cNvSpPr/>
      </xdr:nvSpPr>
      <xdr:spPr>
        <a:xfrm>
          <a:off x="1778000" y="161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29210</xdr:rowOff>
    </xdr:from>
    <xdr:ext cx="598170" cy="258445"/>
    <xdr:sp macro="" textlink="">
      <xdr:nvSpPr>
        <xdr:cNvPr id="255" name="テキスト ボックス 254"/>
        <xdr:cNvSpPr txBox="1"/>
      </xdr:nvSpPr>
      <xdr:spPr>
        <a:xfrm>
          <a:off x="1548130" y="159740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114935</xdr:rowOff>
    </xdr:from>
    <xdr:to xmlns:xdr="http://schemas.openxmlformats.org/drawingml/2006/spreadsheetDrawing">
      <xdr:col>6</xdr:col>
      <xdr:colOff>38100</xdr:colOff>
      <xdr:row>96</xdr:row>
      <xdr:rowOff>45085</xdr:rowOff>
    </xdr:to>
    <xdr:sp macro="" textlink="">
      <xdr:nvSpPr>
        <xdr:cNvPr id="256" name="楕円 255"/>
        <xdr:cNvSpPr/>
      </xdr:nvSpPr>
      <xdr:spPr>
        <a:xfrm>
          <a:off x="984250" y="164026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61595</xdr:rowOff>
    </xdr:from>
    <xdr:ext cx="534035" cy="259080"/>
    <xdr:sp macro="" textlink="">
      <xdr:nvSpPr>
        <xdr:cNvPr id="257" name="テキスト ボックス 256"/>
        <xdr:cNvSpPr txBox="1"/>
      </xdr:nvSpPr>
      <xdr:spPr>
        <a:xfrm>
          <a:off x="786765" y="16177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5956300" y="4000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0642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0642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69850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69850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013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013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5956300" y="4826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6" name="テキスト ボックス 265"/>
        <xdr:cNvSpPr txBox="1"/>
      </xdr:nvSpPr>
      <xdr:spPr>
        <a:xfrm>
          <a:off x="59182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5956300" y="7112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8" name="直線コネクタ 267"/>
        <xdr:cNvCxnSpPr/>
      </xdr:nvCxnSpPr>
      <xdr:spPr>
        <a:xfrm>
          <a:off x="5956300" y="6785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69" name="テキスト ボックス 268"/>
        <xdr:cNvSpPr txBox="1"/>
      </xdr:nvSpPr>
      <xdr:spPr>
        <a:xfrm>
          <a:off x="572643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0" name="直線コネクタ 269"/>
        <xdr:cNvCxnSpPr/>
      </xdr:nvCxnSpPr>
      <xdr:spPr>
        <a:xfrm>
          <a:off x="5956300" y="64585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5630" cy="258445"/>
    <xdr:sp macro="" textlink="">
      <xdr:nvSpPr>
        <xdr:cNvPr id="271" name="テキスト ボックス 270"/>
        <xdr:cNvSpPr txBox="1"/>
      </xdr:nvSpPr>
      <xdr:spPr>
        <a:xfrm>
          <a:off x="5417820" y="63163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2" name="直線コネクタ 271"/>
        <xdr:cNvCxnSpPr/>
      </xdr:nvCxnSpPr>
      <xdr:spPr>
        <a:xfrm>
          <a:off x="5956300" y="61328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5630" cy="259080"/>
    <xdr:sp macro="" textlink="">
      <xdr:nvSpPr>
        <xdr:cNvPr id="273" name="テキスト ボックス 272"/>
        <xdr:cNvSpPr txBox="1"/>
      </xdr:nvSpPr>
      <xdr:spPr>
        <a:xfrm>
          <a:off x="5417820" y="5989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4" name="直線コネクタ 273"/>
        <xdr:cNvCxnSpPr/>
      </xdr:nvCxnSpPr>
      <xdr:spPr>
        <a:xfrm>
          <a:off x="5956300" y="5805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5630" cy="258445"/>
    <xdr:sp macro="" textlink="">
      <xdr:nvSpPr>
        <xdr:cNvPr id="275" name="テキスト ボックス 274"/>
        <xdr:cNvSpPr txBox="1"/>
      </xdr:nvSpPr>
      <xdr:spPr>
        <a:xfrm>
          <a:off x="5417820" y="5664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6" name="直線コネクタ 275"/>
        <xdr:cNvCxnSpPr/>
      </xdr:nvCxnSpPr>
      <xdr:spPr>
        <a:xfrm>
          <a:off x="5956300" y="5479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31</xdr:row>
      <xdr:rowOff>22225</xdr:rowOff>
    </xdr:from>
    <xdr:ext cx="685800" cy="258445"/>
    <xdr:sp macro="" textlink="">
      <xdr:nvSpPr>
        <xdr:cNvPr id="277" name="テキスト ボックス 276"/>
        <xdr:cNvSpPr txBox="1"/>
      </xdr:nvSpPr>
      <xdr:spPr>
        <a:xfrm>
          <a:off x="5327650" y="533717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8" name="直線コネクタ 277"/>
        <xdr:cNvCxnSpPr/>
      </xdr:nvCxnSpPr>
      <xdr:spPr>
        <a:xfrm>
          <a:off x="5956300" y="5152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29</xdr:row>
      <xdr:rowOff>38100</xdr:rowOff>
    </xdr:from>
    <xdr:ext cx="685800" cy="259080"/>
    <xdr:sp macro="" textlink="">
      <xdr:nvSpPr>
        <xdr:cNvPr id="279" name="テキスト ボックス 278"/>
        <xdr:cNvSpPr txBox="1"/>
      </xdr:nvSpPr>
      <xdr:spPr>
        <a:xfrm>
          <a:off x="5327650" y="501015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5956300" y="482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5800" cy="258445"/>
    <xdr:sp macro="" textlink="">
      <xdr:nvSpPr>
        <xdr:cNvPr id="281" name="テキスト ボックス 280"/>
        <xdr:cNvSpPr txBox="1"/>
      </xdr:nvSpPr>
      <xdr:spPr>
        <a:xfrm>
          <a:off x="5327650" y="4683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補助費等グラフ枠"/>
        <xdr:cNvSpPr/>
      </xdr:nvSpPr>
      <xdr:spPr>
        <a:xfrm>
          <a:off x="5956300" y="4826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78105</xdr:rowOff>
    </xdr:from>
    <xdr:to xmlns:xdr="http://schemas.openxmlformats.org/drawingml/2006/spreadsheetDrawing">
      <xdr:col>54</xdr:col>
      <xdr:colOff>171450</xdr:colOff>
      <xdr:row>39</xdr:row>
      <xdr:rowOff>10160</xdr:rowOff>
    </xdr:to>
    <xdr:cxnSp macro="">
      <xdr:nvCxnSpPr>
        <xdr:cNvPr id="283" name="直線コネクタ 282"/>
        <xdr:cNvCxnSpPr/>
      </xdr:nvCxnSpPr>
      <xdr:spPr>
        <a:xfrm flipV="1">
          <a:off x="9429750" y="5221605"/>
          <a:ext cx="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13970</xdr:rowOff>
    </xdr:from>
    <xdr:ext cx="534035" cy="259080"/>
    <xdr:sp macro="" textlink="">
      <xdr:nvSpPr>
        <xdr:cNvPr id="284" name="補助費等最小値テキスト"/>
        <xdr:cNvSpPr txBox="1"/>
      </xdr:nvSpPr>
      <xdr:spPr>
        <a:xfrm>
          <a:off x="9480550" y="6700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10160</xdr:rowOff>
    </xdr:from>
    <xdr:to xmlns:xdr="http://schemas.openxmlformats.org/drawingml/2006/spreadsheetDrawing">
      <xdr:col>55</xdr:col>
      <xdr:colOff>88900</xdr:colOff>
      <xdr:row>39</xdr:row>
      <xdr:rowOff>10160</xdr:rowOff>
    </xdr:to>
    <xdr:cxnSp macro="">
      <xdr:nvCxnSpPr>
        <xdr:cNvPr id="285" name="直線コネクタ 284"/>
        <xdr:cNvCxnSpPr/>
      </xdr:nvCxnSpPr>
      <xdr:spPr>
        <a:xfrm>
          <a:off x="9359900" y="6696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24765</xdr:rowOff>
    </xdr:from>
    <xdr:ext cx="689610" cy="259080"/>
    <xdr:sp macro="" textlink="">
      <xdr:nvSpPr>
        <xdr:cNvPr id="286" name="補助費等最大値テキスト"/>
        <xdr:cNvSpPr txBox="1"/>
      </xdr:nvSpPr>
      <xdr:spPr>
        <a:xfrm>
          <a:off x="9480550" y="499681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1,436,609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78105</xdr:rowOff>
    </xdr:from>
    <xdr:to xmlns:xdr="http://schemas.openxmlformats.org/drawingml/2006/spreadsheetDrawing">
      <xdr:col>55</xdr:col>
      <xdr:colOff>88900</xdr:colOff>
      <xdr:row>30</xdr:row>
      <xdr:rowOff>78105</xdr:rowOff>
    </xdr:to>
    <xdr:cxnSp macro="">
      <xdr:nvCxnSpPr>
        <xdr:cNvPr id="287" name="直線コネクタ 286"/>
        <xdr:cNvCxnSpPr/>
      </xdr:nvCxnSpPr>
      <xdr:spPr>
        <a:xfrm>
          <a:off x="9359900" y="5221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132080</xdr:rowOff>
    </xdr:from>
    <xdr:to xmlns:xdr="http://schemas.openxmlformats.org/drawingml/2006/spreadsheetDrawing">
      <xdr:col>55</xdr:col>
      <xdr:colOff>0</xdr:colOff>
      <xdr:row>37</xdr:row>
      <xdr:rowOff>135255</xdr:rowOff>
    </xdr:to>
    <xdr:cxnSp macro="">
      <xdr:nvCxnSpPr>
        <xdr:cNvPr id="288" name="直線コネクタ 287"/>
        <xdr:cNvCxnSpPr/>
      </xdr:nvCxnSpPr>
      <xdr:spPr>
        <a:xfrm>
          <a:off x="8686800" y="6475730"/>
          <a:ext cx="742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97790</xdr:rowOff>
    </xdr:from>
    <xdr:ext cx="598170" cy="258445"/>
    <xdr:sp macro="" textlink="">
      <xdr:nvSpPr>
        <xdr:cNvPr id="289" name="補助費等平均値テキスト"/>
        <xdr:cNvSpPr txBox="1"/>
      </xdr:nvSpPr>
      <xdr:spPr>
        <a:xfrm>
          <a:off x="9480550" y="626999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74930</xdr:rowOff>
    </xdr:from>
    <xdr:to xmlns:xdr="http://schemas.openxmlformats.org/drawingml/2006/spreadsheetDrawing">
      <xdr:col>55</xdr:col>
      <xdr:colOff>50800</xdr:colOff>
      <xdr:row>38</xdr:row>
      <xdr:rowOff>5080</xdr:rowOff>
    </xdr:to>
    <xdr:sp macro="" textlink="">
      <xdr:nvSpPr>
        <xdr:cNvPr id="290" name="フローチャート: 判断 289"/>
        <xdr:cNvSpPr/>
      </xdr:nvSpPr>
      <xdr:spPr>
        <a:xfrm>
          <a:off x="9398000" y="6418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37</xdr:row>
      <xdr:rowOff>130810</xdr:rowOff>
    </xdr:from>
    <xdr:to xmlns:xdr="http://schemas.openxmlformats.org/drawingml/2006/spreadsheetDrawing">
      <xdr:col>50</xdr:col>
      <xdr:colOff>114300</xdr:colOff>
      <xdr:row>37</xdr:row>
      <xdr:rowOff>132080</xdr:rowOff>
    </xdr:to>
    <xdr:cxnSp macro="">
      <xdr:nvCxnSpPr>
        <xdr:cNvPr id="291" name="直線コネクタ 290"/>
        <xdr:cNvCxnSpPr/>
      </xdr:nvCxnSpPr>
      <xdr:spPr>
        <a:xfrm>
          <a:off x="7886700" y="647446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127635</xdr:rowOff>
    </xdr:from>
    <xdr:to xmlns:xdr="http://schemas.openxmlformats.org/drawingml/2006/spreadsheetDrawing">
      <xdr:col>50</xdr:col>
      <xdr:colOff>165100</xdr:colOff>
      <xdr:row>38</xdr:row>
      <xdr:rowOff>57785</xdr:rowOff>
    </xdr:to>
    <xdr:sp macro="" textlink="">
      <xdr:nvSpPr>
        <xdr:cNvPr id="292" name="フローチャート: 判断 291"/>
        <xdr:cNvSpPr/>
      </xdr:nvSpPr>
      <xdr:spPr>
        <a:xfrm>
          <a:off x="8636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38</xdr:row>
      <xdr:rowOff>48895</xdr:rowOff>
    </xdr:from>
    <xdr:ext cx="598170" cy="259080"/>
    <xdr:sp macro="" textlink="">
      <xdr:nvSpPr>
        <xdr:cNvPr id="293" name="テキスト ボックス 292"/>
        <xdr:cNvSpPr txBox="1"/>
      </xdr:nvSpPr>
      <xdr:spPr>
        <a:xfrm>
          <a:off x="8406130" y="65639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130810</xdr:rowOff>
    </xdr:from>
    <xdr:to xmlns:xdr="http://schemas.openxmlformats.org/drawingml/2006/spreadsheetDrawing">
      <xdr:col>45</xdr:col>
      <xdr:colOff>171450</xdr:colOff>
      <xdr:row>38</xdr:row>
      <xdr:rowOff>47625</xdr:rowOff>
    </xdr:to>
    <xdr:cxnSp macro="">
      <xdr:nvCxnSpPr>
        <xdr:cNvPr id="294" name="直線コネクタ 293"/>
        <xdr:cNvCxnSpPr/>
      </xdr:nvCxnSpPr>
      <xdr:spPr>
        <a:xfrm flipV="1">
          <a:off x="7080250" y="6474460"/>
          <a:ext cx="80645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139065</xdr:rowOff>
    </xdr:from>
    <xdr:to xmlns:xdr="http://schemas.openxmlformats.org/drawingml/2006/spreadsheetDrawing">
      <xdr:col>46</xdr:col>
      <xdr:colOff>38100</xdr:colOff>
      <xdr:row>38</xdr:row>
      <xdr:rowOff>69215</xdr:rowOff>
    </xdr:to>
    <xdr:sp macro="" textlink="">
      <xdr:nvSpPr>
        <xdr:cNvPr id="295" name="フローチャート: 判断 294"/>
        <xdr:cNvSpPr/>
      </xdr:nvSpPr>
      <xdr:spPr>
        <a:xfrm>
          <a:off x="7842250" y="64827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38</xdr:row>
      <xdr:rowOff>60325</xdr:rowOff>
    </xdr:from>
    <xdr:ext cx="598170" cy="259080"/>
    <xdr:sp macro="" textlink="">
      <xdr:nvSpPr>
        <xdr:cNvPr id="296" name="テキスト ボックス 295"/>
        <xdr:cNvSpPr txBox="1"/>
      </xdr:nvSpPr>
      <xdr:spPr>
        <a:xfrm>
          <a:off x="7612380" y="6575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74930</xdr:rowOff>
    </xdr:from>
    <xdr:to xmlns:xdr="http://schemas.openxmlformats.org/drawingml/2006/spreadsheetDrawing">
      <xdr:col>41</xdr:col>
      <xdr:colOff>50800</xdr:colOff>
      <xdr:row>38</xdr:row>
      <xdr:rowOff>47625</xdr:rowOff>
    </xdr:to>
    <xdr:cxnSp macro="">
      <xdr:nvCxnSpPr>
        <xdr:cNvPr id="297" name="直線コネクタ 296"/>
        <xdr:cNvCxnSpPr/>
      </xdr:nvCxnSpPr>
      <xdr:spPr>
        <a:xfrm>
          <a:off x="6286500" y="6418580"/>
          <a:ext cx="79375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156210</xdr:rowOff>
    </xdr:from>
    <xdr:to xmlns:xdr="http://schemas.openxmlformats.org/drawingml/2006/spreadsheetDrawing">
      <xdr:col>41</xdr:col>
      <xdr:colOff>101600</xdr:colOff>
      <xdr:row>38</xdr:row>
      <xdr:rowOff>86360</xdr:rowOff>
    </xdr:to>
    <xdr:sp macro="" textlink="">
      <xdr:nvSpPr>
        <xdr:cNvPr id="298" name="フローチャート: 判断 297"/>
        <xdr:cNvSpPr/>
      </xdr:nvSpPr>
      <xdr:spPr>
        <a:xfrm>
          <a:off x="702945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102870</xdr:rowOff>
    </xdr:from>
    <xdr:ext cx="598170" cy="259080"/>
    <xdr:sp macro="" textlink="">
      <xdr:nvSpPr>
        <xdr:cNvPr id="299" name="テキスト ボックス 298"/>
        <xdr:cNvSpPr txBox="1"/>
      </xdr:nvSpPr>
      <xdr:spPr>
        <a:xfrm>
          <a:off x="6818630" y="6275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24130</xdr:rowOff>
    </xdr:from>
    <xdr:to xmlns:xdr="http://schemas.openxmlformats.org/drawingml/2006/spreadsheetDrawing">
      <xdr:col>36</xdr:col>
      <xdr:colOff>165100</xdr:colOff>
      <xdr:row>37</xdr:row>
      <xdr:rowOff>125730</xdr:rowOff>
    </xdr:to>
    <xdr:sp macro="" textlink="">
      <xdr:nvSpPr>
        <xdr:cNvPr id="300" name="フローチャート: 判断 299"/>
        <xdr:cNvSpPr/>
      </xdr:nvSpPr>
      <xdr:spPr>
        <a:xfrm>
          <a:off x="62357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116840</xdr:rowOff>
    </xdr:from>
    <xdr:ext cx="598170" cy="259080"/>
    <xdr:sp macro="" textlink="">
      <xdr:nvSpPr>
        <xdr:cNvPr id="301" name="テキスト ボックス 300"/>
        <xdr:cNvSpPr txBox="1"/>
      </xdr:nvSpPr>
      <xdr:spPr>
        <a:xfrm>
          <a:off x="6005830" y="64604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92583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8515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80010</xdr:rowOff>
    </xdr:from>
    <xdr:ext cx="762000" cy="259080"/>
    <xdr:sp macro="" textlink="">
      <xdr:nvSpPr>
        <xdr:cNvPr id="304" name="テキスト ボックス 303"/>
        <xdr:cNvSpPr txBox="1"/>
      </xdr:nvSpPr>
      <xdr:spPr>
        <a:xfrm>
          <a:off x="7715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5" name="テキスト ボックス 304"/>
        <xdr:cNvSpPr txBox="1"/>
      </xdr:nvSpPr>
      <xdr:spPr>
        <a:xfrm>
          <a:off x="6908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115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84455</xdr:rowOff>
    </xdr:from>
    <xdr:to xmlns:xdr="http://schemas.openxmlformats.org/drawingml/2006/spreadsheetDrawing">
      <xdr:col>55</xdr:col>
      <xdr:colOff>50800</xdr:colOff>
      <xdr:row>38</xdr:row>
      <xdr:rowOff>14605</xdr:rowOff>
    </xdr:to>
    <xdr:sp macro="" textlink="">
      <xdr:nvSpPr>
        <xdr:cNvPr id="307" name="楕円 306"/>
        <xdr:cNvSpPr/>
      </xdr:nvSpPr>
      <xdr:spPr>
        <a:xfrm>
          <a:off x="9398000" y="64281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63500</xdr:rowOff>
    </xdr:from>
    <xdr:ext cx="598170" cy="258445"/>
    <xdr:sp macro="" textlink="">
      <xdr:nvSpPr>
        <xdr:cNvPr id="308" name="補助費等該当値テキスト"/>
        <xdr:cNvSpPr txBox="1"/>
      </xdr:nvSpPr>
      <xdr:spPr>
        <a:xfrm>
          <a:off x="9480550" y="6407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81280</xdr:rowOff>
    </xdr:from>
    <xdr:to xmlns:xdr="http://schemas.openxmlformats.org/drawingml/2006/spreadsheetDrawing">
      <xdr:col>50</xdr:col>
      <xdr:colOff>165100</xdr:colOff>
      <xdr:row>38</xdr:row>
      <xdr:rowOff>11430</xdr:rowOff>
    </xdr:to>
    <xdr:sp macro="" textlink="">
      <xdr:nvSpPr>
        <xdr:cNvPr id="309" name="楕円 308"/>
        <xdr:cNvSpPr/>
      </xdr:nvSpPr>
      <xdr:spPr>
        <a:xfrm>
          <a:off x="86360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27940</xdr:rowOff>
    </xdr:from>
    <xdr:ext cx="598170" cy="259080"/>
    <xdr:sp macro="" textlink="">
      <xdr:nvSpPr>
        <xdr:cNvPr id="310" name="テキスト ボックス 309"/>
        <xdr:cNvSpPr txBox="1"/>
      </xdr:nvSpPr>
      <xdr:spPr>
        <a:xfrm>
          <a:off x="8406130" y="62001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80010</xdr:rowOff>
    </xdr:from>
    <xdr:to xmlns:xdr="http://schemas.openxmlformats.org/drawingml/2006/spreadsheetDrawing">
      <xdr:col>46</xdr:col>
      <xdr:colOff>38100</xdr:colOff>
      <xdr:row>38</xdr:row>
      <xdr:rowOff>10160</xdr:rowOff>
    </xdr:to>
    <xdr:sp macro="" textlink="">
      <xdr:nvSpPr>
        <xdr:cNvPr id="311" name="楕円 310"/>
        <xdr:cNvSpPr/>
      </xdr:nvSpPr>
      <xdr:spPr>
        <a:xfrm>
          <a:off x="7842250" y="6423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26670</xdr:rowOff>
    </xdr:from>
    <xdr:ext cx="598170" cy="259080"/>
    <xdr:sp macro="" textlink="">
      <xdr:nvSpPr>
        <xdr:cNvPr id="312" name="テキスト ボックス 311"/>
        <xdr:cNvSpPr txBox="1"/>
      </xdr:nvSpPr>
      <xdr:spPr>
        <a:xfrm>
          <a:off x="7612380" y="6198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168275</xdr:rowOff>
    </xdr:from>
    <xdr:to xmlns:xdr="http://schemas.openxmlformats.org/drawingml/2006/spreadsheetDrawing">
      <xdr:col>41</xdr:col>
      <xdr:colOff>101600</xdr:colOff>
      <xdr:row>38</xdr:row>
      <xdr:rowOff>98425</xdr:rowOff>
    </xdr:to>
    <xdr:sp macro="" textlink="">
      <xdr:nvSpPr>
        <xdr:cNvPr id="313" name="楕円 312"/>
        <xdr:cNvSpPr/>
      </xdr:nvSpPr>
      <xdr:spPr>
        <a:xfrm>
          <a:off x="702945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38</xdr:row>
      <xdr:rowOff>89535</xdr:rowOff>
    </xdr:from>
    <xdr:ext cx="598170" cy="258445"/>
    <xdr:sp macro="" textlink="">
      <xdr:nvSpPr>
        <xdr:cNvPr id="314" name="テキスト ボックス 313"/>
        <xdr:cNvSpPr txBox="1"/>
      </xdr:nvSpPr>
      <xdr:spPr>
        <a:xfrm>
          <a:off x="6818630" y="66046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24130</xdr:rowOff>
    </xdr:from>
    <xdr:to xmlns:xdr="http://schemas.openxmlformats.org/drawingml/2006/spreadsheetDrawing">
      <xdr:col>36</xdr:col>
      <xdr:colOff>165100</xdr:colOff>
      <xdr:row>37</xdr:row>
      <xdr:rowOff>125730</xdr:rowOff>
    </xdr:to>
    <xdr:sp macro="" textlink="">
      <xdr:nvSpPr>
        <xdr:cNvPr id="315" name="楕円 314"/>
        <xdr:cNvSpPr/>
      </xdr:nvSpPr>
      <xdr:spPr>
        <a:xfrm>
          <a:off x="62357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142240</xdr:rowOff>
    </xdr:from>
    <xdr:ext cx="598170" cy="259080"/>
    <xdr:sp macro="" textlink="">
      <xdr:nvSpPr>
        <xdr:cNvPr id="316" name="テキスト ボックス 315"/>
        <xdr:cNvSpPr txBox="1"/>
      </xdr:nvSpPr>
      <xdr:spPr>
        <a:xfrm>
          <a:off x="6005830" y="6142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5956300" y="7429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0642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0642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69850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69850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013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013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5956300" y="8255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5" name="テキスト ボックス 324"/>
        <xdr:cNvSpPr txBox="1"/>
      </xdr:nvSpPr>
      <xdr:spPr>
        <a:xfrm>
          <a:off x="59182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5956300" y="1054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7" name="直線コネクタ 326"/>
        <xdr:cNvCxnSpPr/>
      </xdr:nvCxnSpPr>
      <xdr:spPr>
        <a:xfrm>
          <a:off x="5956300" y="1021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285" cy="259080"/>
    <xdr:sp macro="" textlink="">
      <xdr:nvSpPr>
        <xdr:cNvPr id="328" name="テキスト ボックス 327"/>
        <xdr:cNvSpPr txBox="1"/>
      </xdr:nvSpPr>
      <xdr:spPr>
        <a:xfrm>
          <a:off x="572643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9" name="直線コネクタ 328"/>
        <xdr:cNvCxnSpPr/>
      </xdr:nvCxnSpPr>
      <xdr:spPr>
        <a:xfrm>
          <a:off x="5956300" y="98875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144145</xdr:rowOff>
    </xdr:from>
    <xdr:ext cx="685800" cy="258445"/>
    <xdr:sp macro="" textlink="">
      <xdr:nvSpPr>
        <xdr:cNvPr id="330" name="テキスト ボックス 329"/>
        <xdr:cNvSpPr txBox="1"/>
      </xdr:nvSpPr>
      <xdr:spPr>
        <a:xfrm>
          <a:off x="5327650" y="974534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1" name="直線コネクタ 330"/>
        <xdr:cNvCxnSpPr/>
      </xdr:nvCxnSpPr>
      <xdr:spPr>
        <a:xfrm>
          <a:off x="5956300" y="95618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160655</xdr:rowOff>
    </xdr:from>
    <xdr:ext cx="685800" cy="259080"/>
    <xdr:sp macro="" textlink="">
      <xdr:nvSpPr>
        <xdr:cNvPr id="332" name="テキスト ボックス 331"/>
        <xdr:cNvSpPr txBox="1"/>
      </xdr:nvSpPr>
      <xdr:spPr>
        <a:xfrm>
          <a:off x="5327650" y="9418955"/>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3" name="直線コネクタ 332"/>
        <xdr:cNvCxnSpPr/>
      </xdr:nvCxnSpPr>
      <xdr:spPr>
        <a:xfrm>
          <a:off x="5956300" y="9234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6350</xdr:rowOff>
    </xdr:from>
    <xdr:ext cx="685800" cy="258445"/>
    <xdr:sp macro="" textlink="">
      <xdr:nvSpPr>
        <xdr:cNvPr id="334" name="テキスト ボックス 333"/>
        <xdr:cNvSpPr txBox="1"/>
      </xdr:nvSpPr>
      <xdr:spPr>
        <a:xfrm>
          <a:off x="5327650" y="909320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5" name="直線コネクタ 334"/>
        <xdr:cNvCxnSpPr/>
      </xdr:nvCxnSpPr>
      <xdr:spPr>
        <a:xfrm>
          <a:off x="5956300" y="8908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22225</xdr:rowOff>
    </xdr:from>
    <xdr:ext cx="685800" cy="258445"/>
    <xdr:sp macro="" textlink="">
      <xdr:nvSpPr>
        <xdr:cNvPr id="336" name="テキスト ボックス 335"/>
        <xdr:cNvSpPr txBox="1"/>
      </xdr:nvSpPr>
      <xdr:spPr>
        <a:xfrm>
          <a:off x="5327650" y="876617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7" name="直線コネクタ 336"/>
        <xdr:cNvCxnSpPr/>
      </xdr:nvCxnSpPr>
      <xdr:spPr>
        <a:xfrm>
          <a:off x="5956300" y="8581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85800" cy="259080"/>
    <xdr:sp macro="" textlink="">
      <xdr:nvSpPr>
        <xdr:cNvPr id="338" name="テキスト ボックス 337"/>
        <xdr:cNvSpPr txBox="1"/>
      </xdr:nvSpPr>
      <xdr:spPr>
        <a:xfrm>
          <a:off x="5327650" y="843915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5956300" y="825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800" cy="258445"/>
    <xdr:sp macro="" textlink="">
      <xdr:nvSpPr>
        <xdr:cNvPr id="340" name="テキスト ボックス 339"/>
        <xdr:cNvSpPr txBox="1"/>
      </xdr:nvSpPr>
      <xdr:spPr>
        <a:xfrm>
          <a:off x="5327650" y="8112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5956300" y="8255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26035</xdr:rowOff>
    </xdr:from>
    <xdr:to xmlns:xdr="http://schemas.openxmlformats.org/drawingml/2006/spreadsheetDrawing">
      <xdr:col>54</xdr:col>
      <xdr:colOff>171450</xdr:colOff>
      <xdr:row>59</xdr:row>
      <xdr:rowOff>92710</xdr:rowOff>
    </xdr:to>
    <xdr:cxnSp macro="">
      <xdr:nvCxnSpPr>
        <xdr:cNvPr id="342" name="直線コネクタ 341"/>
        <xdr:cNvCxnSpPr/>
      </xdr:nvCxnSpPr>
      <xdr:spPr>
        <a:xfrm flipV="1">
          <a:off x="9429750" y="8769985"/>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96520</xdr:rowOff>
    </xdr:from>
    <xdr:ext cx="534035" cy="259080"/>
    <xdr:sp macro="" textlink="">
      <xdr:nvSpPr>
        <xdr:cNvPr id="343" name="普通建設事業費最小値テキスト"/>
        <xdr:cNvSpPr txBox="1"/>
      </xdr:nvSpPr>
      <xdr:spPr>
        <a:xfrm>
          <a:off x="9480550" y="10212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92710</xdr:rowOff>
    </xdr:from>
    <xdr:to xmlns:xdr="http://schemas.openxmlformats.org/drawingml/2006/spreadsheetDrawing">
      <xdr:col>55</xdr:col>
      <xdr:colOff>88900</xdr:colOff>
      <xdr:row>59</xdr:row>
      <xdr:rowOff>92710</xdr:rowOff>
    </xdr:to>
    <xdr:cxnSp macro="">
      <xdr:nvCxnSpPr>
        <xdr:cNvPr id="344" name="直線コネクタ 343"/>
        <xdr:cNvCxnSpPr/>
      </xdr:nvCxnSpPr>
      <xdr:spPr>
        <a:xfrm>
          <a:off x="9359900" y="10208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144145</xdr:rowOff>
    </xdr:from>
    <xdr:ext cx="689610" cy="258445"/>
    <xdr:sp macro="" textlink="">
      <xdr:nvSpPr>
        <xdr:cNvPr id="345" name="普通建設事業費最大値テキスト"/>
        <xdr:cNvSpPr txBox="1"/>
      </xdr:nvSpPr>
      <xdr:spPr>
        <a:xfrm>
          <a:off x="9480550" y="854519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4,423,658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26035</xdr:rowOff>
    </xdr:from>
    <xdr:to xmlns:xdr="http://schemas.openxmlformats.org/drawingml/2006/spreadsheetDrawing">
      <xdr:col>55</xdr:col>
      <xdr:colOff>88900</xdr:colOff>
      <xdr:row>51</xdr:row>
      <xdr:rowOff>26035</xdr:rowOff>
    </xdr:to>
    <xdr:cxnSp macro="">
      <xdr:nvCxnSpPr>
        <xdr:cNvPr id="346" name="直線コネクタ 345"/>
        <xdr:cNvCxnSpPr/>
      </xdr:nvCxnSpPr>
      <xdr:spPr>
        <a:xfrm>
          <a:off x="9359900" y="8769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105410</xdr:rowOff>
    </xdr:from>
    <xdr:to xmlns:xdr="http://schemas.openxmlformats.org/drawingml/2006/spreadsheetDrawing">
      <xdr:col>55</xdr:col>
      <xdr:colOff>0</xdr:colOff>
      <xdr:row>58</xdr:row>
      <xdr:rowOff>157480</xdr:rowOff>
    </xdr:to>
    <xdr:cxnSp macro="">
      <xdr:nvCxnSpPr>
        <xdr:cNvPr id="347" name="直線コネクタ 346"/>
        <xdr:cNvCxnSpPr/>
      </xdr:nvCxnSpPr>
      <xdr:spPr>
        <a:xfrm>
          <a:off x="8686800" y="10049510"/>
          <a:ext cx="7429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91440</xdr:rowOff>
    </xdr:from>
    <xdr:ext cx="598170" cy="259080"/>
    <xdr:sp macro="" textlink="">
      <xdr:nvSpPr>
        <xdr:cNvPr id="348" name="普通建設事業費平均値テキスト"/>
        <xdr:cNvSpPr txBox="1"/>
      </xdr:nvSpPr>
      <xdr:spPr>
        <a:xfrm>
          <a:off x="9480550" y="1003554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113030</xdr:rowOff>
    </xdr:from>
    <xdr:to xmlns:xdr="http://schemas.openxmlformats.org/drawingml/2006/spreadsheetDrawing">
      <xdr:col>55</xdr:col>
      <xdr:colOff>50800</xdr:colOff>
      <xdr:row>59</xdr:row>
      <xdr:rowOff>43180</xdr:rowOff>
    </xdr:to>
    <xdr:sp macro="" textlink="">
      <xdr:nvSpPr>
        <xdr:cNvPr id="349" name="フローチャート: 判断 348"/>
        <xdr:cNvSpPr/>
      </xdr:nvSpPr>
      <xdr:spPr>
        <a:xfrm>
          <a:off x="9398000" y="10057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105410</xdr:rowOff>
    </xdr:from>
    <xdr:to xmlns:xdr="http://schemas.openxmlformats.org/drawingml/2006/spreadsheetDrawing">
      <xdr:col>50</xdr:col>
      <xdr:colOff>114300</xdr:colOff>
      <xdr:row>58</xdr:row>
      <xdr:rowOff>149225</xdr:rowOff>
    </xdr:to>
    <xdr:cxnSp macro="">
      <xdr:nvCxnSpPr>
        <xdr:cNvPr id="350" name="直線コネクタ 349"/>
        <xdr:cNvCxnSpPr/>
      </xdr:nvCxnSpPr>
      <xdr:spPr>
        <a:xfrm flipV="1">
          <a:off x="7886700" y="10049510"/>
          <a:ext cx="8001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118745</xdr:rowOff>
    </xdr:from>
    <xdr:to xmlns:xdr="http://schemas.openxmlformats.org/drawingml/2006/spreadsheetDrawing">
      <xdr:col>50</xdr:col>
      <xdr:colOff>165100</xdr:colOff>
      <xdr:row>59</xdr:row>
      <xdr:rowOff>48895</xdr:rowOff>
    </xdr:to>
    <xdr:sp macro="" textlink="">
      <xdr:nvSpPr>
        <xdr:cNvPr id="351" name="フローチャート: 判断 350"/>
        <xdr:cNvSpPr/>
      </xdr:nvSpPr>
      <xdr:spPr>
        <a:xfrm>
          <a:off x="86360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59</xdr:row>
      <xdr:rowOff>40640</xdr:rowOff>
    </xdr:from>
    <xdr:ext cx="598170" cy="258445"/>
    <xdr:sp macro="" textlink="">
      <xdr:nvSpPr>
        <xdr:cNvPr id="352" name="テキスト ボックス 351"/>
        <xdr:cNvSpPr txBox="1"/>
      </xdr:nvSpPr>
      <xdr:spPr>
        <a:xfrm>
          <a:off x="8406130" y="101561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102235</xdr:rowOff>
    </xdr:from>
    <xdr:to xmlns:xdr="http://schemas.openxmlformats.org/drawingml/2006/spreadsheetDrawing">
      <xdr:col>45</xdr:col>
      <xdr:colOff>171450</xdr:colOff>
      <xdr:row>58</xdr:row>
      <xdr:rowOff>149225</xdr:rowOff>
    </xdr:to>
    <xdr:cxnSp macro="">
      <xdr:nvCxnSpPr>
        <xdr:cNvPr id="353" name="直線コネクタ 352"/>
        <xdr:cNvCxnSpPr/>
      </xdr:nvCxnSpPr>
      <xdr:spPr>
        <a:xfrm>
          <a:off x="7080250" y="10046335"/>
          <a:ext cx="8064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122555</xdr:rowOff>
    </xdr:from>
    <xdr:to xmlns:xdr="http://schemas.openxmlformats.org/drawingml/2006/spreadsheetDrawing">
      <xdr:col>46</xdr:col>
      <xdr:colOff>38100</xdr:colOff>
      <xdr:row>59</xdr:row>
      <xdr:rowOff>52705</xdr:rowOff>
    </xdr:to>
    <xdr:sp macro="" textlink="">
      <xdr:nvSpPr>
        <xdr:cNvPr id="354" name="フローチャート: 判断 353"/>
        <xdr:cNvSpPr/>
      </xdr:nvSpPr>
      <xdr:spPr>
        <a:xfrm>
          <a:off x="7842250" y="10066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59</xdr:row>
      <xdr:rowOff>43815</xdr:rowOff>
    </xdr:from>
    <xdr:ext cx="598170" cy="258445"/>
    <xdr:sp macro="" textlink="">
      <xdr:nvSpPr>
        <xdr:cNvPr id="355" name="テキスト ボックス 354"/>
        <xdr:cNvSpPr txBox="1"/>
      </xdr:nvSpPr>
      <xdr:spPr>
        <a:xfrm>
          <a:off x="7612380" y="101593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93345</xdr:rowOff>
    </xdr:from>
    <xdr:to xmlns:xdr="http://schemas.openxmlformats.org/drawingml/2006/spreadsheetDrawing">
      <xdr:col>41</xdr:col>
      <xdr:colOff>50800</xdr:colOff>
      <xdr:row>58</xdr:row>
      <xdr:rowOff>102235</xdr:rowOff>
    </xdr:to>
    <xdr:cxnSp macro="">
      <xdr:nvCxnSpPr>
        <xdr:cNvPr id="356" name="直線コネクタ 355"/>
        <xdr:cNvCxnSpPr/>
      </xdr:nvCxnSpPr>
      <xdr:spPr>
        <a:xfrm>
          <a:off x="6286500" y="10037445"/>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100965</xdr:rowOff>
    </xdr:from>
    <xdr:to xmlns:xdr="http://schemas.openxmlformats.org/drawingml/2006/spreadsheetDrawing">
      <xdr:col>41</xdr:col>
      <xdr:colOff>101600</xdr:colOff>
      <xdr:row>59</xdr:row>
      <xdr:rowOff>31115</xdr:rowOff>
    </xdr:to>
    <xdr:sp macro="" textlink="">
      <xdr:nvSpPr>
        <xdr:cNvPr id="357" name="フローチャート: 判断 356"/>
        <xdr:cNvSpPr/>
      </xdr:nvSpPr>
      <xdr:spPr>
        <a:xfrm>
          <a:off x="7029450" y="1004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59</xdr:row>
      <xdr:rowOff>22225</xdr:rowOff>
    </xdr:from>
    <xdr:ext cx="598170" cy="258445"/>
    <xdr:sp macro="" textlink="">
      <xdr:nvSpPr>
        <xdr:cNvPr id="358" name="テキスト ボックス 357"/>
        <xdr:cNvSpPr txBox="1"/>
      </xdr:nvSpPr>
      <xdr:spPr>
        <a:xfrm>
          <a:off x="6818630" y="101377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121285</xdr:rowOff>
    </xdr:from>
    <xdr:to xmlns:xdr="http://schemas.openxmlformats.org/drawingml/2006/spreadsheetDrawing">
      <xdr:col>36</xdr:col>
      <xdr:colOff>165100</xdr:colOff>
      <xdr:row>59</xdr:row>
      <xdr:rowOff>52070</xdr:rowOff>
    </xdr:to>
    <xdr:sp macro="" textlink="">
      <xdr:nvSpPr>
        <xdr:cNvPr id="359" name="フローチャート: 判断 358"/>
        <xdr:cNvSpPr/>
      </xdr:nvSpPr>
      <xdr:spPr>
        <a:xfrm>
          <a:off x="6235700" y="10065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59</xdr:row>
      <xdr:rowOff>42545</xdr:rowOff>
    </xdr:from>
    <xdr:ext cx="598170" cy="258445"/>
    <xdr:sp macro="" textlink="">
      <xdr:nvSpPr>
        <xdr:cNvPr id="360" name="テキスト ボックス 359"/>
        <xdr:cNvSpPr txBox="1"/>
      </xdr:nvSpPr>
      <xdr:spPr>
        <a:xfrm>
          <a:off x="6005830" y="10158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92583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8515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80010</xdr:rowOff>
    </xdr:from>
    <xdr:ext cx="762000" cy="259080"/>
    <xdr:sp macro="" textlink="">
      <xdr:nvSpPr>
        <xdr:cNvPr id="363" name="テキスト ボックス 362"/>
        <xdr:cNvSpPr txBox="1"/>
      </xdr:nvSpPr>
      <xdr:spPr>
        <a:xfrm>
          <a:off x="7715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4" name="テキスト ボックス 363"/>
        <xdr:cNvSpPr txBox="1"/>
      </xdr:nvSpPr>
      <xdr:spPr>
        <a:xfrm>
          <a:off x="6908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115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106680</xdr:rowOff>
    </xdr:from>
    <xdr:to xmlns:xdr="http://schemas.openxmlformats.org/drawingml/2006/spreadsheetDrawing">
      <xdr:col>55</xdr:col>
      <xdr:colOff>50800</xdr:colOff>
      <xdr:row>59</xdr:row>
      <xdr:rowOff>36830</xdr:rowOff>
    </xdr:to>
    <xdr:sp macro="" textlink="">
      <xdr:nvSpPr>
        <xdr:cNvPr id="366" name="楕円 365"/>
        <xdr:cNvSpPr/>
      </xdr:nvSpPr>
      <xdr:spPr>
        <a:xfrm>
          <a:off x="9398000" y="10050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66040</xdr:rowOff>
    </xdr:from>
    <xdr:ext cx="598170" cy="258445"/>
    <xdr:sp macro="" textlink="">
      <xdr:nvSpPr>
        <xdr:cNvPr id="367" name="普通建設事業費該当値テキスト"/>
        <xdr:cNvSpPr txBox="1"/>
      </xdr:nvSpPr>
      <xdr:spPr>
        <a:xfrm>
          <a:off x="9480550" y="9838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54610</xdr:rowOff>
    </xdr:from>
    <xdr:to xmlns:xdr="http://schemas.openxmlformats.org/drawingml/2006/spreadsheetDrawing">
      <xdr:col>50</xdr:col>
      <xdr:colOff>165100</xdr:colOff>
      <xdr:row>58</xdr:row>
      <xdr:rowOff>156210</xdr:rowOff>
    </xdr:to>
    <xdr:sp macro="" textlink="">
      <xdr:nvSpPr>
        <xdr:cNvPr id="368" name="楕円 367"/>
        <xdr:cNvSpPr/>
      </xdr:nvSpPr>
      <xdr:spPr>
        <a:xfrm>
          <a:off x="86360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1270</xdr:rowOff>
    </xdr:from>
    <xdr:ext cx="598170" cy="259080"/>
    <xdr:sp macro="" textlink="">
      <xdr:nvSpPr>
        <xdr:cNvPr id="369" name="テキスト ボックス 368"/>
        <xdr:cNvSpPr txBox="1"/>
      </xdr:nvSpPr>
      <xdr:spPr>
        <a:xfrm>
          <a:off x="8406130" y="9773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98425</xdr:rowOff>
    </xdr:from>
    <xdr:to xmlns:xdr="http://schemas.openxmlformats.org/drawingml/2006/spreadsheetDrawing">
      <xdr:col>46</xdr:col>
      <xdr:colOff>38100</xdr:colOff>
      <xdr:row>59</xdr:row>
      <xdr:rowOff>29210</xdr:rowOff>
    </xdr:to>
    <xdr:sp macro="" textlink="">
      <xdr:nvSpPr>
        <xdr:cNvPr id="370" name="楕円 369"/>
        <xdr:cNvSpPr/>
      </xdr:nvSpPr>
      <xdr:spPr>
        <a:xfrm>
          <a:off x="7842250" y="1004252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45085</xdr:rowOff>
    </xdr:from>
    <xdr:ext cx="598170" cy="258445"/>
    <xdr:sp macro="" textlink="">
      <xdr:nvSpPr>
        <xdr:cNvPr id="371" name="テキスト ボックス 370"/>
        <xdr:cNvSpPr txBox="1"/>
      </xdr:nvSpPr>
      <xdr:spPr>
        <a:xfrm>
          <a:off x="7612380" y="98177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52070</xdr:rowOff>
    </xdr:from>
    <xdr:to xmlns:xdr="http://schemas.openxmlformats.org/drawingml/2006/spreadsheetDrawing">
      <xdr:col>41</xdr:col>
      <xdr:colOff>101600</xdr:colOff>
      <xdr:row>58</xdr:row>
      <xdr:rowOff>153035</xdr:rowOff>
    </xdr:to>
    <xdr:sp macro="" textlink="">
      <xdr:nvSpPr>
        <xdr:cNvPr id="372" name="楕円 371"/>
        <xdr:cNvSpPr/>
      </xdr:nvSpPr>
      <xdr:spPr>
        <a:xfrm>
          <a:off x="7029450" y="9996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169545</xdr:rowOff>
    </xdr:from>
    <xdr:ext cx="598170" cy="258445"/>
    <xdr:sp macro="" textlink="">
      <xdr:nvSpPr>
        <xdr:cNvPr id="373" name="テキスト ボックス 372"/>
        <xdr:cNvSpPr txBox="1"/>
      </xdr:nvSpPr>
      <xdr:spPr>
        <a:xfrm>
          <a:off x="6818630" y="97707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42545</xdr:rowOff>
    </xdr:from>
    <xdr:to xmlns:xdr="http://schemas.openxmlformats.org/drawingml/2006/spreadsheetDrawing">
      <xdr:col>36</xdr:col>
      <xdr:colOff>165100</xdr:colOff>
      <xdr:row>58</xdr:row>
      <xdr:rowOff>144145</xdr:rowOff>
    </xdr:to>
    <xdr:sp macro="" textlink="">
      <xdr:nvSpPr>
        <xdr:cNvPr id="374" name="楕円 373"/>
        <xdr:cNvSpPr/>
      </xdr:nvSpPr>
      <xdr:spPr>
        <a:xfrm>
          <a:off x="62357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160655</xdr:rowOff>
    </xdr:from>
    <xdr:ext cx="598170" cy="259080"/>
    <xdr:sp macro="" textlink="">
      <xdr:nvSpPr>
        <xdr:cNvPr id="375" name="テキスト ボックス 374"/>
        <xdr:cNvSpPr txBox="1"/>
      </xdr:nvSpPr>
      <xdr:spPr>
        <a:xfrm>
          <a:off x="6005830" y="97618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5956300" y="10858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0642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0642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69850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69850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013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013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5956300" y="11684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4" name="テキスト ボックス 383"/>
        <xdr:cNvSpPr txBox="1"/>
      </xdr:nvSpPr>
      <xdr:spPr>
        <a:xfrm>
          <a:off x="59182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5956300" y="1397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5956300" y="1358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7" name="テキスト ボックス 386"/>
        <xdr:cNvSpPr txBox="1"/>
      </xdr:nvSpPr>
      <xdr:spPr>
        <a:xfrm>
          <a:off x="572643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5956300" y="1320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5630" cy="259080"/>
    <xdr:sp macro="" textlink="">
      <xdr:nvSpPr>
        <xdr:cNvPr id="389" name="テキスト ボックス 388"/>
        <xdr:cNvSpPr txBox="1"/>
      </xdr:nvSpPr>
      <xdr:spPr>
        <a:xfrm>
          <a:off x="5417820"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5956300" y="1282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5630" cy="258445"/>
    <xdr:sp macro="" textlink="">
      <xdr:nvSpPr>
        <xdr:cNvPr id="391" name="テキスト ボックス 390"/>
        <xdr:cNvSpPr txBox="1"/>
      </xdr:nvSpPr>
      <xdr:spPr>
        <a:xfrm>
          <a:off x="5417820" y="12684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5956300" y="1244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5630" cy="259080"/>
    <xdr:sp macro="" textlink="">
      <xdr:nvSpPr>
        <xdr:cNvPr id="393" name="テキスト ボックス 392"/>
        <xdr:cNvSpPr txBox="1"/>
      </xdr:nvSpPr>
      <xdr:spPr>
        <a:xfrm>
          <a:off x="541782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5956300" y="1206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5800" cy="259080"/>
    <xdr:sp macro="" textlink="">
      <xdr:nvSpPr>
        <xdr:cNvPr id="395" name="テキスト ボックス 394"/>
        <xdr:cNvSpPr txBox="1"/>
      </xdr:nvSpPr>
      <xdr:spPr>
        <a:xfrm>
          <a:off x="5327650" y="1192276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5956300" y="1168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800" cy="258445"/>
    <xdr:sp macro="" textlink="">
      <xdr:nvSpPr>
        <xdr:cNvPr id="397" name="テキスト ボックス 396"/>
        <xdr:cNvSpPr txBox="1"/>
      </xdr:nvSpPr>
      <xdr:spPr>
        <a:xfrm>
          <a:off x="5327650" y="11541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5956300" y="11684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69</xdr:row>
      <xdr:rowOff>129540</xdr:rowOff>
    </xdr:from>
    <xdr:to xmlns:xdr="http://schemas.openxmlformats.org/drawingml/2006/spreadsheetDrawing">
      <xdr:col>54</xdr:col>
      <xdr:colOff>171450</xdr:colOff>
      <xdr:row>79</xdr:row>
      <xdr:rowOff>44450</xdr:rowOff>
    </xdr:to>
    <xdr:cxnSp macro="">
      <xdr:nvCxnSpPr>
        <xdr:cNvPr id="399" name="直線コネクタ 398"/>
        <xdr:cNvCxnSpPr/>
      </xdr:nvCxnSpPr>
      <xdr:spPr>
        <a:xfrm flipV="1">
          <a:off x="9429750" y="11959590"/>
          <a:ext cx="0" cy="1629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8920" cy="259080"/>
    <xdr:sp macro="" textlink="">
      <xdr:nvSpPr>
        <xdr:cNvPr id="400" name="普通建設事業費 （ うち新規整備　）最小値テキスト"/>
        <xdr:cNvSpPr txBox="1"/>
      </xdr:nvSpPr>
      <xdr:spPr>
        <a:xfrm>
          <a:off x="9480550" y="13592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9359900" y="13589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76200</xdr:rowOff>
    </xdr:from>
    <xdr:ext cx="689610" cy="258445"/>
    <xdr:sp macro="" textlink="">
      <xdr:nvSpPr>
        <xdr:cNvPr id="402" name="普通建設事業費 （ うち新規整備　）最大値テキスト"/>
        <xdr:cNvSpPr txBox="1"/>
      </xdr:nvSpPr>
      <xdr:spPr>
        <a:xfrm>
          <a:off x="9480550" y="1173480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1,283,083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69</xdr:row>
      <xdr:rowOff>129540</xdr:rowOff>
    </xdr:from>
    <xdr:to xmlns:xdr="http://schemas.openxmlformats.org/drawingml/2006/spreadsheetDrawing">
      <xdr:col>55</xdr:col>
      <xdr:colOff>88900</xdr:colOff>
      <xdr:row>69</xdr:row>
      <xdr:rowOff>129540</xdr:rowOff>
    </xdr:to>
    <xdr:cxnSp macro="">
      <xdr:nvCxnSpPr>
        <xdr:cNvPr id="403" name="直線コネクタ 402"/>
        <xdr:cNvCxnSpPr/>
      </xdr:nvCxnSpPr>
      <xdr:spPr>
        <a:xfrm>
          <a:off x="9359900" y="119595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22225</xdr:rowOff>
    </xdr:from>
    <xdr:to xmlns:xdr="http://schemas.openxmlformats.org/drawingml/2006/spreadsheetDrawing">
      <xdr:col>55</xdr:col>
      <xdr:colOff>0</xdr:colOff>
      <xdr:row>79</xdr:row>
      <xdr:rowOff>31750</xdr:rowOff>
    </xdr:to>
    <xdr:cxnSp macro="">
      <xdr:nvCxnSpPr>
        <xdr:cNvPr id="404" name="直線コネクタ 403"/>
        <xdr:cNvCxnSpPr/>
      </xdr:nvCxnSpPr>
      <xdr:spPr>
        <a:xfrm>
          <a:off x="8686800" y="13395325"/>
          <a:ext cx="74295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31115</xdr:rowOff>
    </xdr:from>
    <xdr:ext cx="598170" cy="258445"/>
    <xdr:sp macro="" textlink="">
      <xdr:nvSpPr>
        <xdr:cNvPr id="405" name="普通建設事業費 （ うち新規整備　）平均値テキスト"/>
        <xdr:cNvSpPr txBox="1"/>
      </xdr:nvSpPr>
      <xdr:spPr>
        <a:xfrm>
          <a:off x="9480550" y="1323276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123,340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8255</xdr:rowOff>
    </xdr:from>
    <xdr:to xmlns:xdr="http://schemas.openxmlformats.org/drawingml/2006/spreadsheetDrawing">
      <xdr:col>55</xdr:col>
      <xdr:colOff>50800</xdr:colOff>
      <xdr:row>78</xdr:row>
      <xdr:rowOff>109855</xdr:rowOff>
    </xdr:to>
    <xdr:sp macro="" textlink="">
      <xdr:nvSpPr>
        <xdr:cNvPr id="406" name="フローチャート: 判断 405"/>
        <xdr:cNvSpPr/>
      </xdr:nvSpPr>
      <xdr:spPr>
        <a:xfrm>
          <a:off x="9398000" y="133813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22225</xdr:rowOff>
    </xdr:from>
    <xdr:to xmlns:xdr="http://schemas.openxmlformats.org/drawingml/2006/spreadsheetDrawing">
      <xdr:col>50</xdr:col>
      <xdr:colOff>114300</xdr:colOff>
      <xdr:row>78</xdr:row>
      <xdr:rowOff>146050</xdr:rowOff>
    </xdr:to>
    <xdr:cxnSp macro="">
      <xdr:nvCxnSpPr>
        <xdr:cNvPr id="407" name="直線コネクタ 406"/>
        <xdr:cNvCxnSpPr/>
      </xdr:nvCxnSpPr>
      <xdr:spPr>
        <a:xfrm flipV="1">
          <a:off x="7886700" y="13395325"/>
          <a:ext cx="8001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15875</xdr:rowOff>
    </xdr:from>
    <xdr:to xmlns:xdr="http://schemas.openxmlformats.org/drawingml/2006/spreadsheetDrawing">
      <xdr:col>50</xdr:col>
      <xdr:colOff>165100</xdr:colOff>
      <xdr:row>78</xdr:row>
      <xdr:rowOff>117475</xdr:rowOff>
    </xdr:to>
    <xdr:sp macro="" textlink="">
      <xdr:nvSpPr>
        <xdr:cNvPr id="408" name="フローチャート: 判断 407"/>
        <xdr:cNvSpPr/>
      </xdr:nvSpPr>
      <xdr:spPr>
        <a:xfrm>
          <a:off x="863600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78</xdr:row>
      <xdr:rowOff>109220</xdr:rowOff>
    </xdr:from>
    <xdr:ext cx="598170" cy="258445"/>
    <xdr:sp macro="" textlink="">
      <xdr:nvSpPr>
        <xdr:cNvPr id="409" name="テキスト ボックス 408"/>
        <xdr:cNvSpPr txBox="1"/>
      </xdr:nvSpPr>
      <xdr:spPr>
        <a:xfrm>
          <a:off x="8406130" y="134823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117,302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146050</xdr:rowOff>
    </xdr:from>
    <xdr:to xmlns:xdr="http://schemas.openxmlformats.org/drawingml/2006/spreadsheetDrawing">
      <xdr:col>45</xdr:col>
      <xdr:colOff>171450</xdr:colOff>
      <xdr:row>78</xdr:row>
      <xdr:rowOff>157480</xdr:rowOff>
    </xdr:to>
    <xdr:cxnSp macro="">
      <xdr:nvCxnSpPr>
        <xdr:cNvPr id="410" name="直線コネクタ 409"/>
        <xdr:cNvCxnSpPr/>
      </xdr:nvCxnSpPr>
      <xdr:spPr>
        <a:xfrm flipV="1">
          <a:off x="7080250" y="13519150"/>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40640</xdr:rowOff>
    </xdr:from>
    <xdr:to xmlns:xdr="http://schemas.openxmlformats.org/drawingml/2006/spreadsheetDrawing">
      <xdr:col>46</xdr:col>
      <xdr:colOff>38100</xdr:colOff>
      <xdr:row>78</xdr:row>
      <xdr:rowOff>142240</xdr:rowOff>
    </xdr:to>
    <xdr:sp macro="" textlink="">
      <xdr:nvSpPr>
        <xdr:cNvPr id="411" name="フローチャート: 判断 410"/>
        <xdr:cNvSpPr/>
      </xdr:nvSpPr>
      <xdr:spPr>
        <a:xfrm>
          <a:off x="7842250" y="13413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158750</xdr:rowOff>
    </xdr:from>
    <xdr:ext cx="534035" cy="259080"/>
    <xdr:sp macro="" textlink="">
      <xdr:nvSpPr>
        <xdr:cNvPr id="412" name="テキスト ボックス 411"/>
        <xdr:cNvSpPr txBox="1"/>
      </xdr:nvSpPr>
      <xdr:spPr>
        <a:xfrm>
          <a:off x="7644765" y="13188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157480</xdr:rowOff>
    </xdr:from>
    <xdr:to xmlns:xdr="http://schemas.openxmlformats.org/drawingml/2006/spreadsheetDrawing">
      <xdr:col>41</xdr:col>
      <xdr:colOff>50800</xdr:colOff>
      <xdr:row>79</xdr:row>
      <xdr:rowOff>27940</xdr:rowOff>
    </xdr:to>
    <xdr:cxnSp macro="">
      <xdr:nvCxnSpPr>
        <xdr:cNvPr id="413" name="直線コネクタ 412"/>
        <xdr:cNvCxnSpPr/>
      </xdr:nvCxnSpPr>
      <xdr:spPr>
        <a:xfrm flipV="1">
          <a:off x="6286500" y="13530580"/>
          <a:ext cx="7937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160655</xdr:rowOff>
    </xdr:from>
    <xdr:to xmlns:xdr="http://schemas.openxmlformats.org/drawingml/2006/spreadsheetDrawing">
      <xdr:col>41</xdr:col>
      <xdr:colOff>101600</xdr:colOff>
      <xdr:row>78</xdr:row>
      <xdr:rowOff>90805</xdr:rowOff>
    </xdr:to>
    <xdr:sp macro="" textlink="">
      <xdr:nvSpPr>
        <xdr:cNvPr id="414" name="フローチャート: 判断 413"/>
        <xdr:cNvSpPr/>
      </xdr:nvSpPr>
      <xdr:spPr>
        <a:xfrm>
          <a:off x="702945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76</xdr:row>
      <xdr:rowOff>107315</xdr:rowOff>
    </xdr:from>
    <xdr:ext cx="598170" cy="259080"/>
    <xdr:sp macro="" textlink="">
      <xdr:nvSpPr>
        <xdr:cNvPr id="415" name="テキスト ボックス 414"/>
        <xdr:cNvSpPr txBox="1"/>
      </xdr:nvSpPr>
      <xdr:spPr>
        <a:xfrm>
          <a:off x="6818630" y="131375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64135</xdr:rowOff>
    </xdr:from>
    <xdr:to xmlns:xdr="http://schemas.openxmlformats.org/drawingml/2006/spreadsheetDrawing">
      <xdr:col>36</xdr:col>
      <xdr:colOff>165100</xdr:colOff>
      <xdr:row>78</xdr:row>
      <xdr:rowOff>166370</xdr:rowOff>
    </xdr:to>
    <xdr:sp macro="" textlink="">
      <xdr:nvSpPr>
        <xdr:cNvPr id="416" name="フローチャート: 判断 415"/>
        <xdr:cNvSpPr/>
      </xdr:nvSpPr>
      <xdr:spPr>
        <a:xfrm>
          <a:off x="62357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10795</xdr:rowOff>
    </xdr:from>
    <xdr:ext cx="534670" cy="258445"/>
    <xdr:sp macro="" textlink="">
      <xdr:nvSpPr>
        <xdr:cNvPr id="417" name="テキスト ボックス 416"/>
        <xdr:cNvSpPr txBox="1"/>
      </xdr:nvSpPr>
      <xdr:spPr>
        <a:xfrm>
          <a:off x="6038215" y="13212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92583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8515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80010</xdr:rowOff>
    </xdr:from>
    <xdr:ext cx="762000" cy="259080"/>
    <xdr:sp macro="" textlink="">
      <xdr:nvSpPr>
        <xdr:cNvPr id="420" name="テキスト ボックス 419"/>
        <xdr:cNvSpPr txBox="1"/>
      </xdr:nvSpPr>
      <xdr:spPr>
        <a:xfrm>
          <a:off x="7715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1" name="テキスト ボックス 420"/>
        <xdr:cNvSpPr txBox="1"/>
      </xdr:nvSpPr>
      <xdr:spPr>
        <a:xfrm>
          <a:off x="6908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115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152400</xdr:rowOff>
    </xdr:from>
    <xdr:to xmlns:xdr="http://schemas.openxmlformats.org/drawingml/2006/spreadsheetDrawing">
      <xdr:col>55</xdr:col>
      <xdr:colOff>50800</xdr:colOff>
      <xdr:row>79</xdr:row>
      <xdr:rowOff>82550</xdr:rowOff>
    </xdr:to>
    <xdr:sp macro="" textlink="">
      <xdr:nvSpPr>
        <xdr:cNvPr id="423" name="楕円 422"/>
        <xdr:cNvSpPr/>
      </xdr:nvSpPr>
      <xdr:spPr>
        <a:xfrm>
          <a:off x="9398000" y="13525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67310</xdr:rowOff>
    </xdr:from>
    <xdr:ext cx="469265" cy="259080"/>
    <xdr:sp macro="" textlink="">
      <xdr:nvSpPr>
        <xdr:cNvPr id="424" name="普通建設事業費 （ うち新規整備　）該当値テキスト"/>
        <xdr:cNvSpPr txBox="1"/>
      </xdr:nvSpPr>
      <xdr:spPr>
        <a:xfrm>
          <a:off x="9480550" y="13440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143510</xdr:rowOff>
    </xdr:from>
    <xdr:to xmlns:xdr="http://schemas.openxmlformats.org/drawingml/2006/spreadsheetDrawing">
      <xdr:col>50</xdr:col>
      <xdr:colOff>165100</xdr:colOff>
      <xdr:row>78</xdr:row>
      <xdr:rowOff>73025</xdr:rowOff>
    </xdr:to>
    <xdr:sp macro="" textlink="">
      <xdr:nvSpPr>
        <xdr:cNvPr id="425" name="楕円 424"/>
        <xdr:cNvSpPr/>
      </xdr:nvSpPr>
      <xdr:spPr>
        <a:xfrm>
          <a:off x="8636000" y="13345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76</xdr:row>
      <xdr:rowOff>89535</xdr:rowOff>
    </xdr:from>
    <xdr:ext cx="598170" cy="258445"/>
    <xdr:sp macro="" textlink="">
      <xdr:nvSpPr>
        <xdr:cNvPr id="426" name="テキスト ボックス 425"/>
        <xdr:cNvSpPr txBox="1"/>
      </xdr:nvSpPr>
      <xdr:spPr>
        <a:xfrm>
          <a:off x="8406130" y="131197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95250</xdr:rowOff>
    </xdr:from>
    <xdr:to xmlns:xdr="http://schemas.openxmlformats.org/drawingml/2006/spreadsheetDrawing">
      <xdr:col>46</xdr:col>
      <xdr:colOff>38100</xdr:colOff>
      <xdr:row>79</xdr:row>
      <xdr:rowOff>25400</xdr:rowOff>
    </xdr:to>
    <xdr:sp macro="" textlink="">
      <xdr:nvSpPr>
        <xdr:cNvPr id="427" name="楕円 426"/>
        <xdr:cNvSpPr/>
      </xdr:nvSpPr>
      <xdr:spPr>
        <a:xfrm>
          <a:off x="7842250" y="13468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16510</xdr:rowOff>
    </xdr:from>
    <xdr:ext cx="534035" cy="259080"/>
    <xdr:sp macro="" textlink="">
      <xdr:nvSpPr>
        <xdr:cNvPr id="428" name="テキスト ボックス 427"/>
        <xdr:cNvSpPr txBox="1"/>
      </xdr:nvSpPr>
      <xdr:spPr>
        <a:xfrm>
          <a:off x="7644765" y="13561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106680</xdr:rowOff>
    </xdr:from>
    <xdr:to xmlns:xdr="http://schemas.openxmlformats.org/drawingml/2006/spreadsheetDrawing">
      <xdr:col>41</xdr:col>
      <xdr:colOff>101600</xdr:colOff>
      <xdr:row>79</xdr:row>
      <xdr:rowOff>36830</xdr:rowOff>
    </xdr:to>
    <xdr:sp macro="" textlink="">
      <xdr:nvSpPr>
        <xdr:cNvPr id="429" name="楕円 428"/>
        <xdr:cNvSpPr/>
      </xdr:nvSpPr>
      <xdr:spPr>
        <a:xfrm>
          <a:off x="702945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27940</xdr:rowOff>
    </xdr:from>
    <xdr:ext cx="534035" cy="259080"/>
    <xdr:sp macro="" textlink="">
      <xdr:nvSpPr>
        <xdr:cNvPr id="430" name="テキスト ボックス 429"/>
        <xdr:cNvSpPr txBox="1"/>
      </xdr:nvSpPr>
      <xdr:spPr>
        <a:xfrm>
          <a:off x="6851015" y="13572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148590</xdr:rowOff>
    </xdr:from>
    <xdr:to xmlns:xdr="http://schemas.openxmlformats.org/drawingml/2006/spreadsheetDrawing">
      <xdr:col>36</xdr:col>
      <xdr:colOff>165100</xdr:colOff>
      <xdr:row>79</xdr:row>
      <xdr:rowOff>78740</xdr:rowOff>
    </xdr:to>
    <xdr:sp macro="" textlink="">
      <xdr:nvSpPr>
        <xdr:cNvPr id="431" name="楕円 430"/>
        <xdr:cNvSpPr/>
      </xdr:nvSpPr>
      <xdr:spPr>
        <a:xfrm>
          <a:off x="62357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69850</xdr:rowOff>
    </xdr:from>
    <xdr:ext cx="534670" cy="259080"/>
    <xdr:sp macro="" textlink="">
      <xdr:nvSpPr>
        <xdr:cNvPr id="432" name="テキスト ボックス 431"/>
        <xdr:cNvSpPr txBox="1"/>
      </xdr:nvSpPr>
      <xdr:spPr>
        <a:xfrm>
          <a:off x="6038215" y="13614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5956300" y="14287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0642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0642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69850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69850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013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013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5956300" y="15113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1" name="テキスト ボックス 440"/>
        <xdr:cNvSpPr txBox="1"/>
      </xdr:nvSpPr>
      <xdr:spPr>
        <a:xfrm>
          <a:off x="59182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5956300" y="1739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5956300" y="16941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4" name="テキスト ボックス 443"/>
        <xdr:cNvSpPr txBox="1"/>
      </xdr:nvSpPr>
      <xdr:spPr>
        <a:xfrm>
          <a:off x="572643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5956300" y="1648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95</xdr:row>
      <xdr:rowOff>54610</xdr:rowOff>
    </xdr:from>
    <xdr:ext cx="685800" cy="258445"/>
    <xdr:sp macro="" textlink="">
      <xdr:nvSpPr>
        <xdr:cNvPr id="446" name="テキスト ボックス 445"/>
        <xdr:cNvSpPr txBox="1"/>
      </xdr:nvSpPr>
      <xdr:spPr>
        <a:xfrm>
          <a:off x="5327650" y="163423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5956300" y="16027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5800" cy="258445"/>
    <xdr:sp macro="" textlink="">
      <xdr:nvSpPr>
        <xdr:cNvPr id="448" name="テキスト ボックス 447"/>
        <xdr:cNvSpPr txBox="1"/>
      </xdr:nvSpPr>
      <xdr:spPr>
        <a:xfrm>
          <a:off x="5327650" y="158851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9" name="直線コネクタ 448"/>
        <xdr:cNvCxnSpPr/>
      </xdr:nvCxnSpPr>
      <xdr:spPr>
        <a:xfrm>
          <a:off x="5956300" y="15570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168910</xdr:rowOff>
    </xdr:from>
    <xdr:ext cx="685800" cy="258445"/>
    <xdr:sp macro="" textlink="">
      <xdr:nvSpPr>
        <xdr:cNvPr id="450" name="テキスト ボックス 449"/>
        <xdr:cNvSpPr txBox="1"/>
      </xdr:nvSpPr>
      <xdr:spPr>
        <a:xfrm>
          <a:off x="5327650" y="154279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5956300" y="15113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800" cy="258445"/>
    <xdr:sp macro="" textlink="">
      <xdr:nvSpPr>
        <xdr:cNvPr id="452" name="テキスト ボックス 451"/>
        <xdr:cNvSpPr txBox="1"/>
      </xdr:nvSpPr>
      <xdr:spPr>
        <a:xfrm>
          <a:off x="5327650" y="14970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5956300" y="15113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80010</xdr:rowOff>
    </xdr:from>
    <xdr:to xmlns:xdr="http://schemas.openxmlformats.org/drawingml/2006/spreadsheetDrawing">
      <xdr:col>54</xdr:col>
      <xdr:colOff>171450</xdr:colOff>
      <xdr:row>98</xdr:row>
      <xdr:rowOff>137160</xdr:rowOff>
    </xdr:to>
    <xdr:cxnSp macro="">
      <xdr:nvCxnSpPr>
        <xdr:cNvPr id="454" name="直線コネクタ 453"/>
        <xdr:cNvCxnSpPr/>
      </xdr:nvCxnSpPr>
      <xdr:spPr>
        <a:xfrm flipV="1">
          <a:off x="9429750" y="1551051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140970</xdr:rowOff>
    </xdr:from>
    <xdr:ext cx="469265" cy="259080"/>
    <xdr:sp macro="" textlink="">
      <xdr:nvSpPr>
        <xdr:cNvPr id="455" name="普通建設事業費 （ うち更新整備　）最小値テキスト"/>
        <xdr:cNvSpPr txBox="1"/>
      </xdr:nvSpPr>
      <xdr:spPr>
        <a:xfrm>
          <a:off x="9480550" y="16943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137160</xdr:rowOff>
    </xdr:from>
    <xdr:to xmlns:xdr="http://schemas.openxmlformats.org/drawingml/2006/spreadsheetDrawing">
      <xdr:col>55</xdr:col>
      <xdr:colOff>88900</xdr:colOff>
      <xdr:row>98</xdr:row>
      <xdr:rowOff>137160</xdr:rowOff>
    </xdr:to>
    <xdr:cxnSp macro="">
      <xdr:nvCxnSpPr>
        <xdr:cNvPr id="456" name="直線コネクタ 455"/>
        <xdr:cNvCxnSpPr/>
      </xdr:nvCxnSpPr>
      <xdr:spPr>
        <a:xfrm>
          <a:off x="9359900" y="16939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26670</xdr:rowOff>
    </xdr:from>
    <xdr:ext cx="689610" cy="259080"/>
    <xdr:sp macro="" textlink="">
      <xdr:nvSpPr>
        <xdr:cNvPr id="457" name="普通建設事業費 （ うち更新整備　）最大値テキスト"/>
        <xdr:cNvSpPr txBox="1"/>
      </xdr:nvSpPr>
      <xdr:spPr>
        <a:xfrm>
          <a:off x="9480550" y="1528572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3,130,052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80010</xdr:rowOff>
    </xdr:from>
    <xdr:to xmlns:xdr="http://schemas.openxmlformats.org/drawingml/2006/spreadsheetDrawing">
      <xdr:col>55</xdr:col>
      <xdr:colOff>88900</xdr:colOff>
      <xdr:row>90</xdr:row>
      <xdr:rowOff>80010</xdr:rowOff>
    </xdr:to>
    <xdr:cxnSp macro="">
      <xdr:nvCxnSpPr>
        <xdr:cNvPr id="458" name="直線コネクタ 457"/>
        <xdr:cNvCxnSpPr/>
      </xdr:nvCxnSpPr>
      <xdr:spPr>
        <a:xfrm>
          <a:off x="9359900" y="155105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152400</xdr:rowOff>
    </xdr:from>
    <xdr:to xmlns:xdr="http://schemas.openxmlformats.org/drawingml/2006/spreadsheetDrawing">
      <xdr:col>55</xdr:col>
      <xdr:colOff>0</xdr:colOff>
      <xdr:row>97</xdr:row>
      <xdr:rowOff>160020</xdr:rowOff>
    </xdr:to>
    <xdr:cxnSp macro="">
      <xdr:nvCxnSpPr>
        <xdr:cNvPr id="459" name="直線コネクタ 458"/>
        <xdr:cNvCxnSpPr/>
      </xdr:nvCxnSpPr>
      <xdr:spPr>
        <a:xfrm>
          <a:off x="8686800" y="16783050"/>
          <a:ext cx="742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160020</xdr:rowOff>
    </xdr:from>
    <xdr:ext cx="598170" cy="259080"/>
    <xdr:sp macro="" textlink="">
      <xdr:nvSpPr>
        <xdr:cNvPr id="460" name="普通建設事業費 （ うち更新整備　）平均値テキスト"/>
        <xdr:cNvSpPr txBox="1"/>
      </xdr:nvSpPr>
      <xdr:spPr>
        <a:xfrm>
          <a:off x="9480550" y="1679067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10160</xdr:rowOff>
    </xdr:from>
    <xdr:to xmlns:xdr="http://schemas.openxmlformats.org/drawingml/2006/spreadsheetDrawing">
      <xdr:col>55</xdr:col>
      <xdr:colOff>50800</xdr:colOff>
      <xdr:row>98</xdr:row>
      <xdr:rowOff>111760</xdr:rowOff>
    </xdr:to>
    <xdr:sp macro="" textlink="">
      <xdr:nvSpPr>
        <xdr:cNvPr id="461" name="フローチャート: 判断 460"/>
        <xdr:cNvSpPr/>
      </xdr:nvSpPr>
      <xdr:spPr>
        <a:xfrm>
          <a:off x="9398000" y="168122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97</xdr:row>
      <xdr:rowOff>152400</xdr:rowOff>
    </xdr:from>
    <xdr:to xmlns:xdr="http://schemas.openxmlformats.org/drawingml/2006/spreadsheetDrawing">
      <xdr:col>50</xdr:col>
      <xdr:colOff>114300</xdr:colOff>
      <xdr:row>98</xdr:row>
      <xdr:rowOff>1905</xdr:rowOff>
    </xdr:to>
    <xdr:cxnSp macro="">
      <xdr:nvCxnSpPr>
        <xdr:cNvPr id="462" name="直線コネクタ 461"/>
        <xdr:cNvCxnSpPr/>
      </xdr:nvCxnSpPr>
      <xdr:spPr>
        <a:xfrm flipV="1">
          <a:off x="7886700" y="16783050"/>
          <a:ext cx="8001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10795</xdr:rowOff>
    </xdr:from>
    <xdr:to xmlns:xdr="http://schemas.openxmlformats.org/drawingml/2006/spreadsheetDrawing">
      <xdr:col>50</xdr:col>
      <xdr:colOff>165100</xdr:colOff>
      <xdr:row>98</xdr:row>
      <xdr:rowOff>112395</xdr:rowOff>
    </xdr:to>
    <xdr:sp macro="" textlink="">
      <xdr:nvSpPr>
        <xdr:cNvPr id="463" name="フローチャート: 判断 462"/>
        <xdr:cNvSpPr/>
      </xdr:nvSpPr>
      <xdr:spPr>
        <a:xfrm>
          <a:off x="8636000" y="1681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103505</xdr:rowOff>
    </xdr:from>
    <xdr:ext cx="598170" cy="259080"/>
    <xdr:sp macro="" textlink="">
      <xdr:nvSpPr>
        <xdr:cNvPr id="464" name="テキスト ボックス 463"/>
        <xdr:cNvSpPr txBox="1"/>
      </xdr:nvSpPr>
      <xdr:spPr>
        <a:xfrm>
          <a:off x="8406130" y="169056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100330</xdr:rowOff>
    </xdr:from>
    <xdr:to xmlns:xdr="http://schemas.openxmlformats.org/drawingml/2006/spreadsheetDrawing">
      <xdr:col>45</xdr:col>
      <xdr:colOff>171450</xdr:colOff>
      <xdr:row>98</xdr:row>
      <xdr:rowOff>1905</xdr:rowOff>
    </xdr:to>
    <xdr:cxnSp macro="">
      <xdr:nvCxnSpPr>
        <xdr:cNvPr id="465" name="直線コネクタ 464"/>
        <xdr:cNvCxnSpPr/>
      </xdr:nvCxnSpPr>
      <xdr:spPr>
        <a:xfrm>
          <a:off x="7080250" y="16730980"/>
          <a:ext cx="80645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6350</xdr:rowOff>
    </xdr:from>
    <xdr:to xmlns:xdr="http://schemas.openxmlformats.org/drawingml/2006/spreadsheetDrawing">
      <xdr:col>46</xdr:col>
      <xdr:colOff>38100</xdr:colOff>
      <xdr:row>98</xdr:row>
      <xdr:rowOff>107315</xdr:rowOff>
    </xdr:to>
    <xdr:sp macro="" textlink="">
      <xdr:nvSpPr>
        <xdr:cNvPr id="466" name="フローチャート: 判断 465"/>
        <xdr:cNvSpPr/>
      </xdr:nvSpPr>
      <xdr:spPr>
        <a:xfrm>
          <a:off x="7842250" y="1680845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98425</xdr:rowOff>
    </xdr:from>
    <xdr:ext cx="598170" cy="258445"/>
    <xdr:sp macro="" textlink="">
      <xdr:nvSpPr>
        <xdr:cNvPr id="467" name="テキスト ボックス 466"/>
        <xdr:cNvSpPr txBox="1"/>
      </xdr:nvSpPr>
      <xdr:spPr>
        <a:xfrm>
          <a:off x="7612380" y="169005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72390</xdr:rowOff>
    </xdr:from>
    <xdr:to xmlns:xdr="http://schemas.openxmlformats.org/drawingml/2006/spreadsheetDrawing">
      <xdr:col>41</xdr:col>
      <xdr:colOff>50800</xdr:colOff>
      <xdr:row>97</xdr:row>
      <xdr:rowOff>100330</xdr:rowOff>
    </xdr:to>
    <xdr:cxnSp macro="">
      <xdr:nvCxnSpPr>
        <xdr:cNvPr id="468" name="直線コネクタ 467"/>
        <xdr:cNvCxnSpPr/>
      </xdr:nvCxnSpPr>
      <xdr:spPr>
        <a:xfrm>
          <a:off x="6286500" y="16703040"/>
          <a:ext cx="7937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3175</xdr:rowOff>
    </xdr:from>
    <xdr:to xmlns:xdr="http://schemas.openxmlformats.org/drawingml/2006/spreadsheetDrawing">
      <xdr:col>41</xdr:col>
      <xdr:colOff>101600</xdr:colOff>
      <xdr:row>98</xdr:row>
      <xdr:rowOff>104775</xdr:rowOff>
    </xdr:to>
    <xdr:sp macro="" textlink="">
      <xdr:nvSpPr>
        <xdr:cNvPr id="469" name="フローチャート: 判断 468"/>
        <xdr:cNvSpPr/>
      </xdr:nvSpPr>
      <xdr:spPr>
        <a:xfrm>
          <a:off x="7029450" y="1680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95885</xdr:rowOff>
    </xdr:from>
    <xdr:ext cx="598170" cy="259080"/>
    <xdr:sp macro="" textlink="">
      <xdr:nvSpPr>
        <xdr:cNvPr id="470" name="テキスト ボックス 469"/>
        <xdr:cNvSpPr txBox="1"/>
      </xdr:nvSpPr>
      <xdr:spPr>
        <a:xfrm>
          <a:off x="6818630" y="168979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6350</xdr:rowOff>
    </xdr:from>
    <xdr:to xmlns:xdr="http://schemas.openxmlformats.org/drawingml/2006/spreadsheetDrawing">
      <xdr:col>36</xdr:col>
      <xdr:colOff>165100</xdr:colOff>
      <xdr:row>98</xdr:row>
      <xdr:rowOff>107950</xdr:rowOff>
    </xdr:to>
    <xdr:sp macro="" textlink="">
      <xdr:nvSpPr>
        <xdr:cNvPr id="471" name="フローチャート: 判断 470"/>
        <xdr:cNvSpPr/>
      </xdr:nvSpPr>
      <xdr:spPr>
        <a:xfrm>
          <a:off x="6235700" y="168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99060</xdr:rowOff>
    </xdr:from>
    <xdr:ext cx="598170" cy="258445"/>
    <xdr:sp macro="" textlink="">
      <xdr:nvSpPr>
        <xdr:cNvPr id="472" name="テキスト ボックス 471"/>
        <xdr:cNvSpPr txBox="1"/>
      </xdr:nvSpPr>
      <xdr:spPr>
        <a:xfrm>
          <a:off x="6005830" y="16901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9258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8515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5" name="テキスト ボックス 474"/>
        <xdr:cNvSpPr txBox="1"/>
      </xdr:nvSpPr>
      <xdr:spPr>
        <a:xfrm>
          <a:off x="7715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6" name="テキスト ボックス 475"/>
        <xdr:cNvSpPr txBox="1"/>
      </xdr:nvSpPr>
      <xdr:spPr>
        <a:xfrm>
          <a:off x="6908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115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109220</xdr:rowOff>
    </xdr:from>
    <xdr:to xmlns:xdr="http://schemas.openxmlformats.org/drawingml/2006/spreadsheetDrawing">
      <xdr:col>55</xdr:col>
      <xdr:colOff>50800</xdr:colOff>
      <xdr:row>98</xdr:row>
      <xdr:rowOff>39370</xdr:rowOff>
    </xdr:to>
    <xdr:sp macro="" textlink="">
      <xdr:nvSpPr>
        <xdr:cNvPr id="478" name="楕円 477"/>
        <xdr:cNvSpPr/>
      </xdr:nvSpPr>
      <xdr:spPr>
        <a:xfrm>
          <a:off x="9398000" y="167398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132080</xdr:rowOff>
    </xdr:from>
    <xdr:ext cx="598170" cy="258445"/>
    <xdr:sp macro="" textlink="">
      <xdr:nvSpPr>
        <xdr:cNvPr id="479" name="普通建設事業費 （ うち更新整備　）該当値テキスト"/>
        <xdr:cNvSpPr txBox="1"/>
      </xdr:nvSpPr>
      <xdr:spPr>
        <a:xfrm>
          <a:off x="9480550" y="165912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101600</xdr:rowOff>
    </xdr:from>
    <xdr:to xmlns:xdr="http://schemas.openxmlformats.org/drawingml/2006/spreadsheetDrawing">
      <xdr:col>50</xdr:col>
      <xdr:colOff>165100</xdr:colOff>
      <xdr:row>98</xdr:row>
      <xdr:rowOff>31750</xdr:rowOff>
    </xdr:to>
    <xdr:sp macro="" textlink="">
      <xdr:nvSpPr>
        <xdr:cNvPr id="480" name="楕円 479"/>
        <xdr:cNvSpPr/>
      </xdr:nvSpPr>
      <xdr:spPr>
        <a:xfrm>
          <a:off x="86360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48260</xdr:rowOff>
    </xdr:from>
    <xdr:ext cx="598170" cy="259080"/>
    <xdr:sp macro="" textlink="">
      <xdr:nvSpPr>
        <xdr:cNvPr id="481" name="テキスト ボックス 480"/>
        <xdr:cNvSpPr txBox="1"/>
      </xdr:nvSpPr>
      <xdr:spPr>
        <a:xfrm>
          <a:off x="8406130" y="165074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122555</xdr:rowOff>
    </xdr:from>
    <xdr:to xmlns:xdr="http://schemas.openxmlformats.org/drawingml/2006/spreadsheetDrawing">
      <xdr:col>46</xdr:col>
      <xdr:colOff>38100</xdr:colOff>
      <xdr:row>98</xdr:row>
      <xdr:rowOff>52705</xdr:rowOff>
    </xdr:to>
    <xdr:sp macro="" textlink="">
      <xdr:nvSpPr>
        <xdr:cNvPr id="482" name="楕円 481"/>
        <xdr:cNvSpPr/>
      </xdr:nvSpPr>
      <xdr:spPr>
        <a:xfrm>
          <a:off x="7842250" y="167532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69215</xdr:rowOff>
    </xdr:from>
    <xdr:ext cx="598170" cy="259080"/>
    <xdr:sp macro="" textlink="">
      <xdr:nvSpPr>
        <xdr:cNvPr id="483" name="テキスト ボックス 482"/>
        <xdr:cNvSpPr txBox="1"/>
      </xdr:nvSpPr>
      <xdr:spPr>
        <a:xfrm>
          <a:off x="7612380" y="16528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49530</xdr:rowOff>
    </xdr:from>
    <xdr:to xmlns:xdr="http://schemas.openxmlformats.org/drawingml/2006/spreadsheetDrawing">
      <xdr:col>41</xdr:col>
      <xdr:colOff>101600</xdr:colOff>
      <xdr:row>97</xdr:row>
      <xdr:rowOff>151130</xdr:rowOff>
    </xdr:to>
    <xdr:sp macro="" textlink="">
      <xdr:nvSpPr>
        <xdr:cNvPr id="484" name="楕円 483"/>
        <xdr:cNvSpPr/>
      </xdr:nvSpPr>
      <xdr:spPr>
        <a:xfrm>
          <a:off x="7029450"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167640</xdr:rowOff>
    </xdr:from>
    <xdr:ext cx="598170" cy="258445"/>
    <xdr:sp macro="" textlink="">
      <xdr:nvSpPr>
        <xdr:cNvPr id="485" name="テキスト ボックス 484"/>
        <xdr:cNvSpPr txBox="1"/>
      </xdr:nvSpPr>
      <xdr:spPr>
        <a:xfrm>
          <a:off x="6818630" y="164553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21590</xdr:rowOff>
    </xdr:from>
    <xdr:to xmlns:xdr="http://schemas.openxmlformats.org/drawingml/2006/spreadsheetDrawing">
      <xdr:col>36</xdr:col>
      <xdr:colOff>165100</xdr:colOff>
      <xdr:row>97</xdr:row>
      <xdr:rowOff>123190</xdr:rowOff>
    </xdr:to>
    <xdr:sp macro="" textlink="">
      <xdr:nvSpPr>
        <xdr:cNvPr id="486" name="楕円 485"/>
        <xdr:cNvSpPr/>
      </xdr:nvSpPr>
      <xdr:spPr>
        <a:xfrm>
          <a:off x="6235700" y="16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139700</xdr:rowOff>
    </xdr:from>
    <xdr:ext cx="598170" cy="259080"/>
    <xdr:sp macro="" textlink="">
      <xdr:nvSpPr>
        <xdr:cNvPr id="487" name="テキスト ボックス 486"/>
        <xdr:cNvSpPr txBox="1"/>
      </xdr:nvSpPr>
      <xdr:spPr>
        <a:xfrm>
          <a:off x="6005830" y="16427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171450</xdr:colOff>
      <xdr:row>25</xdr:row>
      <xdr:rowOff>31750</xdr:rowOff>
    </xdr:to>
    <xdr:sp macro="" textlink="">
      <xdr:nvSpPr>
        <xdr:cNvPr id="488" name="正方形/長方形 487"/>
        <xdr:cNvSpPr/>
      </xdr:nvSpPr>
      <xdr:spPr>
        <a:xfrm>
          <a:off x="11207750" y="4000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1315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1315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22364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22364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32651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32651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41</xdr:row>
      <xdr:rowOff>82550</xdr:rowOff>
    </xdr:to>
    <xdr:sp macro="" textlink="">
      <xdr:nvSpPr>
        <xdr:cNvPr id="495" name="正方形/長方形 494"/>
        <xdr:cNvSpPr/>
      </xdr:nvSpPr>
      <xdr:spPr>
        <a:xfrm>
          <a:off x="11207750" y="4826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24790"/>
    <xdr:sp macro="" textlink="">
      <xdr:nvSpPr>
        <xdr:cNvPr id="496" name="テキスト ボックス 495"/>
        <xdr:cNvSpPr txBox="1"/>
      </xdr:nvSpPr>
      <xdr:spPr>
        <a:xfrm>
          <a:off x="1116965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171450</xdr:colOff>
      <xdr:row>41</xdr:row>
      <xdr:rowOff>82550</xdr:rowOff>
    </xdr:to>
    <xdr:cxnSp macro="">
      <xdr:nvCxnSpPr>
        <xdr:cNvPr id="497" name="直線コネクタ 496"/>
        <xdr:cNvCxnSpPr/>
      </xdr:nvCxnSpPr>
      <xdr:spPr>
        <a:xfrm>
          <a:off x="11207750" y="7112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171450</xdr:colOff>
      <xdr:row>39</xdr:row>
      <xdr:rowOff>44450</xdr:rowOff>
    </xdr:to>
    <xdr:cxnSp macro="">
      <xdr:nvCxnSpPr>
        <xdr:cNvPr id="498" name="直線コネクタ 497"/>
        <xdr:cNvCxnSpPr/>
      </xdr:nvCxnSpPr>
      <xdr:spPr>
        <a:xfrm>
          <a:off x="11207750" y="673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9" name="テキスト ボックス 498"/>
        <xdr:cNvSpPr txBox="1"/>
      </xdr:nvSpPr>
      <xdr:spPr>
        <a:xfrm>
          <a:off x="109778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171450</xdr:colOff>
      <xdr:row>37</xdr:row>
      <xdr:rowOff>6350</xdr:rowOff>
    </xdr:to>
    <xdr:cxnSp macro="">
      <xdr:nvCxnSpPr>
        <xdr:cNvPr id="500" name="直線コネクタ 499"/>
        <xdr:cNvCxnSpPr/>
      </xdr:nvCxnSpPr>
      <xdr:spPr>
        <a:xfrm>
          <a:off x="11207750" y="635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5630" cy="259080"/>
    <xdr:sp macro="" textlink="">
      <xdr:nvSpPr>
        <xdr:cNvPr id="501" name="テキスト ボックス 500"/>
        <xdr:cNvSpPr txBox="1"/>
      </xdr:nvSpPr>
      <xdr:spPr>
        <a:xfrm>
          <a:off x="10669270" y="6207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171450</xdr:colOff>
      <xdr:row>34</xdr:row>
      <xdr:rowOff>139700</xdr:rowOff>
    </xdr:to>
    <xdr:cxnSp macro="">
      <xdr:nvCxnSpPr>
        <xdr:cNvPr id="502" name="直線コネクタ 501"/>
        <xdr:cNvCxnSpPr/>
      </xdr:nvCxnSpPr>
      <xdr:spPr>
        <a:xfrm>
          <a:off x="11207750" y="596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5630" cy="258445"/>
    <xdr:sp macro="" textlink="">
      <xdr:nvSpPr>
        <xdr:cNvPr id="503" name="テキスト ボックス 502"/>
        <xdr:cNvSpPr txBox="1"/>
      </xdr:nvSpPr>
      <xdr:spPr>
        <a:xfrm>
          <a:off x="10669270" y="5826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171450</xdr:colOff>
      <xdr:row>32</xdr:row>
      <xdr:rowOff>101600</xdr:rowOff>
    </xdr:to>
    <xdr:cxnSp macro="">
      <xdr:nvCxnSpPr>
        <xdr:cNvPr id="504" name="直線コネクタ 503"/>
        <xdr:cNvCxnSpPr/>
      </xdr:nvCxnSpPr>
      <xdr:spPr>
        <a:xfrm>
          <a:off x="11207750" y="558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5630" cy="259080"/>
    <xdr:sp macro="" textlink="">
      <xdr:nvSpPr>
        <xdr:cNvPr id="505" name="テキスト ボックス 504"/>
        <xdr:cNvSpPr txBox="1"/>
      </xdr:nvSpPr>
      <xdr:spPr>
        <a:xfrm>
          <a:off x="10669270"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171450</xdr:colOff>
      <xdr:row>30</xdr:row>
      <xdr:rowOff>63500</xdr:rowOff>
    </xdr:to>
    <xdr:cxnSp macro="">
      <xdr:nvCxnSpPr>
        <xdr:cNvPr id="506" name="直線コネクタ 505"/>
        <xdr:cNvCxnSpPr/>
      </xdr:nvCxnSpPr>
      <xdr:spPr>
        <a:xfrm>
          <a:off x="11207750" y="520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5630" cy="259080"/>
    <xdr:sp macro="" textlink="">
      <xdr:nvSpPr>
        <xdr:cNvPr id="507" name="テキスト ボックス 506"/>
        <xdr:cNvSpPr txBox="1"/>
      </xdr:nvSpPr>
      <xdr:spPr>
        <a:xfrm>
          <a:off x="10669270" y="506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28</xdr:row>
      <xdr:rowOff>25400</xdr:rowOff>
    </xdr:to>
    <xdr:cxnSp macro="">
      <xdr:nvCxnSpPr>
        <xdr:cNvPr id="508" name="直線コネクタ 507"/>
        <xdr:cNvCxnSpPr/>
      </xdr:nvCxnSpPr>
      <xdr:spPr>
        <a:xfrm>
          <a:off x="11207750" y="482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5630" cy="258445"/>
    <xdr:sp macro="" textlink="">
      <xdr:nvSpPr>
        <xdr:cNvPr id="509" name="テキスト ボックス 508"/>
        <xdr:cNvSpPr txBox="1"/>
      </xdr:nvSpPr>
      <xdr:spPr>
        <a:xfrm>
          <a:off x="10669270"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41</xdr:row>
      <xdr:rowOff>82550</xdr:rowOff>
    </xdr:to>
    <xdr:sp macro="" textlink="">
      <xdr:nvSpPr>
        <xdr:cNvPr id="510" name="災害復旧事業費グラフ枠"/>
        <xdr:cNvSpPr/>
      </xdr:nvSpPr>
      <xdr:spPr>
        <a:xfrm>
          <a:off x="11207750" y="4826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151130</xdr:rowOff>
    </xdr:from>
    <xdr:to xmlns:xdr="http://schemas.openxmlformats.org/drawingml/2006/spreadsheetDrawing">
      <xdr:col>85</xdr:col>
      <xdr:colOff>126365</xdr:colOff>
      <xdr:row>39</xdr:row>
      <xdr:rowOff>44450</xdr:rowOff>
    </xdr:to>
    <xdr:cxnSp macro="">
      <xdr:nvCxnSpPr>
        <xdr:cNvPr id="511" name="直線コネクタ 510"/>
        <xdr:cNvCxnSpPr/>
      </xdr:nvCxnSpPr>
      <xdr:spPr>
        <a:xfrm flipV="1">
          <a:off x="14698345" y="5294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48260</xdr:rowOff>
    </xdr:from>
    <xdr:ext cx="249555" cy="259080"/>
    <xdr:sp macro="" textlink="">
      <xdr:nvSpPr>
        <xdr:cNvPr id="512" name="災害復旧事業費最小値テキスト"/>
        <xdr:cNvSpPr txBox="1"/>
      </xdr:nvSpPr>
      <xdr:spPr>
        <a:xfrm>
          <a:off x="147447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3" name="直線コネクタ 512"/>
        <xdr:cNvCxnSpPr/>
      </xdr:nvCxnSpPr>
      <xdr:spPr>
        <a:xfrm>
          <a:off x="14611350" y="6731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97790</xdr:rowOff>
    </xdr:from>
    <xdr:ext cx="598805" cy="258445"/>
    <xdr:sp macro="" textlink="">
      <xdr:nvSpPr>
        <xdr:cNvPr id="514" name="災害復旧事業費最大値テキスト"/>
        <xdr:cNvSpPr txBox="1"/>
      </xdr:nvSpPr>
      <xdr:spPr>
        <a:xfrm>
          <a:off x="14744700" y="5069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151130</xdr:rowOff>
    </xdr:from>
    <xdr:to xmlns:xdr="http://schemas.openxmlformats.org/drawingml/2006/spreadsheetDrawing">
      <xdr:col>86</xdr:col>
      <xdr:colOff>25400</xdr:colOff>
      <xdr:row>30</xdr:row>
      <xdr:rowOff>151130</xdr:rowOff>
    </xdr:to>
    <xdr:cxnSp macro="">
      <xdr:nvCxnSpPr>
        <xdr:cNvPr id="515" name="直線コネクタ 514"/>
        <xdr:cNvCxnSpPr/>
      </xdr:nvCxnSpPr>
      <xdr:spPr>
        <a:xfrm>
          <a:off x="14611350" y="5294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13970</xdr:rowOff>
    </xdr:from>
    <xdr:to xmlns:xdr="http://schemas.openxmlformats.org/drawingml/2006/spreadsheetDrawing">
      <xdr:col>85</xdr:col>
      <xdr:colOff>127000</xdr:colOff>
      <xdr:row>39</xdr:row>
      <xdr:rowOff>33020</xdr:rowOff>
    </xdr:to>
    <xdr:cxnSp macro="">
      <xdr:nvCxnSpPr>
        <xdr:cNvPr id="516" name="直線コネクタ 515"/>
        <xdr:cNvCxnSpPr/>
      </xdr:nvCxnSpPr>
      <xdr:spPr>
        <a:xfrm>
          <a:off x="13938250" y="6700520"/>
          <a:ext cx="762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124460</xdr:rowOff>
    </xdr:from>
    <xdr:ext cx="534670" cy="259080"/>
    <xdr:sp macro="" textlink="">
      <xdr:nvSpPr>
        <xdr:cNvPr id="517" name="災害復旧事業費平均値テキスト"/>
        <xdr:cNvSpPr txBox="1"/>
      </xdr:nvSpPr>
      <xdr:spPr>
        <a:xfrm>
          <a:off x="14744700" y="6468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101600</xdr:rowOff>
    </xdr:from>
    <xdr:to xmlns:xdr="http://schemas.openxmlformats.org/drawingml/2006/spreadsheetDrawing">
      <xdr:col>85</xdr:col>
      <xdr:colOff>171450</xdr:colOff>
      <xdr:row>39</xdr:row>
      <xdr:rowOff>31750</xdr:rowOff>
    </xdr:to>
    <xdr:sp macro="" textlink="">
      <xdr:nvSpPr>
        <xdr:cNvPr id="518" name="フローチャート: 判断 517"/>
        <xdr:cNvSpPr/>
      </xdr:nvSpPr>
      <xdr:spPr>
        <a:xfrm>
          <a:off x="14649450" y="66167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13970</xdr:rowOff>
    </xdr:from>
    <xdr:to xmlns:xdr="http://schemas.openxmlformats.org/drawingml/2006/spreadsheetDrawing">
      <xdr:col>81</xdr:col>
      <xdr:colOff>50800</xdr:colOff>
      <xdr:row>39</xdr:row>
      <xdr:rowOff>44450</xdr:rowOff>
    </xdr:to>
    <xdr:cxnSp macro="">
      <xdr:nvCxnSpPr>
        <xdr:cNvPr id="519" name="直線コネクタ 518"/>
        <xdr:cNvCxnSpPr/>
      </xdr:nvCxnSpPr>
      <xdr:spPr>
        <a:xfrm flipV="1">
          <a:off x="13144500" y="6700520"/>
          <a:ext cx="7937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90170</xdr:rowOff>
    </xdr:from>
    <xdr:to xmlns:xdr="http://schemas.openxmlformats.org/drawingml/2006/spreadsheetDrawing">
      <xdr:col>81</xdr:col>
      <xdr:colOff>101600</xdr:colOff>
      <xdr:row>39</xdr:row>
      <xdr:rowOff>20320</xdr:rowOff>
    </xdr:to>
    <xdr:sp macro="" textlink="">
      <xdr:nvSpPr>
        <xdr:cNvPr id="520" name="フローチャート: 判断 519"/>
        <xdr:cNvSpPr/>
      </xdr:nvSpPr>
      <xdr:spPr>
        <a:xfrm>
          <a:off x="1388745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36830</xdr:rowOff>
    </xdr:from>
    <xdr:ext cx="534035" cy="259080"/>
    <xdr:sp macro="" textlink="">
      <xdr:nvSpPr>
        <xdr:cNvPr id="521" name="テキスト ボックス 520"/>
        <xdr:cNvSpPr txBox="1"/>
      </xdr:nvSpPr>
      <xdr:spPr>
        <a:xfrm>
          <a:off x="13709015" y="6380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39</xdr:row>
      <xdr:rowOff>44450</xdr:rowOff>
    </xdr:from>
    <xdr:to xmlns:xdr="http://schemas.openxmlformats.org/drawingml/2006/spreadsheetDrawing">
      <xdr:col>76</xdr:col>
      <xdr:colOff>114300</xdr:colOff>
      <xdr:row>39</xdr:row>
      <xdr:rowOff>44450</xdr:rowOff>
    </xdr:to>
    <xdr:cxnSp macro="">
      <xdr:nvCxnSpPr>
        <xdr:cNvPr id="522" name="直線コネクタ 521"/>
        <xdr:cNvCxnSpPr/>
      </xdr:nvCxnSpPr>
      <xdr:spPr>
        <a:xfrm>
          <a:off x="12344400" y="6731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88265</xdr:rowOff>
    </xdr:from>
    <xdr:to xmlns:xdr="http://schemas.openxmlformats.org/drawingml/2006/spreadsheetDrawing">
      <xdr:col>76</xdr:col>
      <xdr:colOff>165100</xdr:colOff>
      <xdr:row>39</xdr:row>
      <xdr:rowOff>18415</xdr:rowOff>
    </xdr:to>
    <xdr:sp macro="" textlink="">
      <xdr:nvSpPr>
        <xdr:cNvPr id="523" name="フローチャート: 判断 522"/>
        <xdr:cNvSpPr/>
      </xdr:nvSpPr>
      <xdr:spPr>
        <a:xfrm>
          <a:off x="13093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34925</xdr:rowOff>
    </xdr:from>
    <xdr:ext cx="534670" cy="259080"/>
    <xdr:sp macro="" textlink="">
      <xdr:nvSpPr>
        <xdr:cNvPr id="524" name="テキスト ボックス 523"/>
        <xdr:cNvSpPr txBox="1"/>
      </xdr:nvSpPr>
      <xdr:spPr>
        <a:xfrm>
          <a:off x="12896215" y="6378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171450</xdr:colOff>
      <xdr:row>39</xdr:row>
      <xdr:rowOff>44450</xdr:rowOff>
    </xdr:to>
    <xdr:cxnSp macro="">
      <xdr:nvCxnSpPr>
        <xdr:cNvPr id="525" name="直線コネクタ 524"/>
        <xdr:cNvCxnSpPr/>
      </xdr:nvCxnSpPr>
      <xdr:spPr>
        <a:xfrm>
          <a:off x="11537950" y="6731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84455</xdr:rowOff>
    </xdr:from>
    <xdr:to xmlns:xdr="http://schemas.openxmlformats.org/drawingml/2006/spreadsheetDrawing">
      <xdr:col>72</xdr:col>
      <xdr:colOff>38100</xdr:colOff>
      <xdr:row>39</xdr:row>
      <xdr:rowOff>14605</xdr:rowOff>
    </xdr:to>
    <xdr:sp macro="" textlink="">
      <xdr:nvSpPr>
        <xdr:cNvPr id="526" name="フローチャート: 判断 525"/>
        <xdr:cNvSpPr/>
      </xdr:nvSpPr>
      <xdr:spPr>
        <a:xfrm>
          <a:off x="12299950" y="65995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31115</xdr:rowOff>
    </xdr:from>
    <xdr:ext cx="534035" cy="258445"/>
    <xdr:sp macro="" textlink="">
      <xdr:nvSpPr>
        <xdr:cNvPr id="527" name="テキスト ボックス 526"/>
        <xdr:cNvSpPr txBox="1"/>
      </xdr:nvSpPr>
      <xdr:spPr>
        <a:xfrm>
          <a:off x="12102465" y="6374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74930</xdr:rowOff>
    </xdr:from>
    <xdr:to xmlns:xdr="http://schemas.openxmlformats.org/drawingml/2006/spreadsheetDrawing">
      <xdr:col>67</xdr:col>
      <xdr:colOff>101600</xdr:colOff>
      <xdr:row>39</xdr:row>
      <xdr:rowOff>5080</xdr:rowOff>
    </xdr:to>
    <xdr:sp macro="" textlink="">
      <xdr:nvSpPr>
        <xdr:cNvPr id="528" name="フローチャート: 判断 527"/>
        <xdr:cNvSpPr/>
      </xdr:nvSpPr>
      <xdr:spPr>
        <a:xfrm>
          <a:off x="1148715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22225</xdr:rowOff>
    </xdr:from>
    <xdr:ext cx="534035" cy="258445"/>
    <xdr:sp macro="" textlink="">
      <xdr:nvSpPr>
        <xdr:cNvPr id="529" name="テキスト ボックス 528"/>
        <xdr:cNvSpPr txBox="1"/>
      </xdr:nvSpPr>
      <xdr:spPr>
        <a:xfrm>
          <a:off x="11308715" y="6365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45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1" name="テキスト ボックス 530"/>
        <xdr:cNvSpPr txBox="1"/>
      </xdr:nvSpPr>
      <xdr:spPr>
        <a:xfrm>
          <a:off x="13766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2973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80010</xdr:rowOff>
    </xdr:from>
    <xdr:ext cx="762000" cy="259080"/>
    <xdr:sp macro="" textlink="">
      <xdr:nvSpPr>
        <xdr:cNvPr id="533" name="テキスト ボックス 532"/>
        <xdr:cNvSpPr txBox="1"/>
      </xdr:nvSpPr>
      <xdr:spPr>
        <a:xfrm>
          <a:off x="12172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34" name="テキスト ボックス 533"/>
        <xdr:cNvSpPr txBox="1"/>
      </xdr:nvSpPr>
      <xdr:spPr>
        <a:xfrm>
          <a:off x="113665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153670</xdr:rowOff>
    </xdr:from>
    <xdr:to xmlns:xdr="http://schemas.openxmlformats.org/drawingml/2006/spreadsheetDrawing">
      <xdr:col>85</xdr:col>
      <xdr:colOff>171450</xdr:colOff>
      <xdr:row>39</xdr:row>
      <xdr:rowOff>83820</xdr:rowOff>
    </xdr:to>
    <xdr:sp macro="" textlink="">
      <xdr:nvSpPr>
        <xdr:cNvPr id="535" name="楕円 534"/>
        <xdr:cNvSpPr/>
      </xdr:nvSpPr>
      <xdr:spPr>
        <a:xfrm>
          <a:off x="14649450" y="66687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38</xdr:row>
      <xdr:rowOff>80010</xdr:rowOff>
    </xdr:from>
    <xdr:ext cx="469900" cy="259080"/>
    <xdr:sp macro="" textlink="">
      <xdr:nvSpPr>
        <xdr:cNvPr id="536" name="災害復旧事業費該当値テキスト"/>
        <xdr:cNvSpPr txBox="1"/>
      </xdr:nvSpPr>
      <xdr:spPr>
        <a:xfrm>
          <a:off x="14744700" y="6595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134620</xdr:rowOff>
    </xdr:from>
    <xdr:to xmlns:xdr="http://schemas.openxmlformats.org/drawingml/2006/spreadsheetDrawing">
      <xdr:col>81</xdr:col>
      <xdr:colOff>101600</xdr:colOff>
      <xdr:row>39</xdr:row>
      <xdr:rowOff>64770</xdr:rowOff>
    </xdr:to>
    <xdr:sp macro="" textlink="">
      <xdr:nvSpPr>
        <xdr:cNvPr id="537" name="楕円 536"/>
        <xdr:cNvSpPr/>
      </xdr:nvSpPr>
      <xdr:spPr>
        <a:xfrm>
          <a:off x="1388745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55880</xdr:rowOff>
    </xdr:from>
    <xdr:ext cx="469900" cy="259080"/>
    <xdr:sp macro="" textlink="">
      <xdr:nvSpPr>
        <xdr:cNvPr id="538" name="テキスト ボックス 537"/>
        <xdr:cNvSpPr txBox="1"/>
      </xdr:nvSpPr>
      <xdr:spPr>
        <a:xfrm>
          <a:off x="13722350" y="6742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39" name="楕円 538"/>
        <xdr:cNvSpPr/>
      </xdr:nvSpPr>
      <xdr:spPr>
        <a:xfrm>
          <a:off x="13093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39</xdr:row>
      <xdr:rowOff>86360</xdr:rowOff>
    </xdr:from>
    <xdr:ext cx="249555" cy="258445"/>
    <xdr:sp macro="" textlink="">
      <xdr:nvSpPr>
        <xdr:cNvPr id="540" name="テキスト ボックス 539"/>
        <xdr:cNvSpPr txBox="1"/>
      </xdr:nvSpPr>
      <xdr:spPr>
        <a:xfrm>
          <a:off x="13030200" y="6772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1" name="楕円 540"/>
        <xdr:cNvSpPr/>
      </xdr:nvSpPr>
      <xdr:spPr>
        <a:xfrm>
          <a:off x="12299950" y="6680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8920" cy="258445"/>
    <xdr:sp macro="" textlink="">
      <xdr:nvSpPr>
        <xdr:cNvPr id="542" name="テキスト ボックス 541"/>
        <xdr:cNvSpPr txBox="1"/>
      </xdr:nvSpPr>
      <xdr:spPr>
        <a:xfrm>
          <a:off x="1222629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43" name="楕円 542"/>
        <xdr:cNvSpPr/>
      </xdr:nvSpPr>
      <xdr:spPr>
        <a:xfrm>
          <a:off x="1148715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8920" cy="258445"/>
    <xdr:sp macro="" textlink="">
      <xdr:nvSpPr>
        <xdr:cNvPr id="544" name="テキスト ボックス 543"/>
        <xdr:cNvSpPr txBox="1"/>
      </xdr:nvSpPr>
      <xdr:spPr>
        <a:xfrm>
          <a:off x="114325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171450</xdr:colOff>
      <xdr:row>45</xdr:row>
      <xdr:rowOff>31750</xdr:rowOff>
    </xdr:to>
    <xdr:sp macro="" textlink="">
      <xdr:nvSpPr>
        <xdr:cNvPr id="545" name="正方形/長方形 544"/>
        <xdr:cNvSpPr/>
      </xdr:nvSpPr>
      <xdr:spPr>
        <a:xfrm>
          <a:off x="11207750" y="7429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1315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1315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22364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22364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32651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32651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61</xdr:row>
      <xdr:rowOff>82550</xdr:rowOff>
    </xdr:to>
    <xdr:sp macro="" textlink="">
      <xdr:nvSpPr>
        <xdr:cNvPr id="552" name="正方形/長方形 551"/>
        <xdr:cNvSpPr/>
      </xdr:nvSpPr>
      <xdr:spPr>
        <a:xfrm>
          <a:off x="11207750" y="8255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24790"/>
    <xdr:sp macro="" textlink="">
      <xdr:nvSpPr>
        <xdr:cNvPr id="553" name="テキスト ボックス 552"/>
        <xdr:cNvSpPr txBox="1"/>
      </xdr:nvSpPr>
      <xdr:spPr>
        <a:xfrm>
          <a:off x="1116965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171450</xdr:colOff>
      <xdr:row>61</xdr:row>
      <xdr:rowOff>82550</xdr:rowOff>
    </xdr:to>
    <xdr:cxnSp macro="">
      <xdr:nvCxnSpPr>
        <xdr:cNvPr id="554" name="直線コネクタ 553"/>
        <xdr:cNvCxnSpPr/>
      </xdr:nvCxnSpPr>
      <xdr:spPr>
        <a:xfrm>
          <a:off x="11207750" y="1054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171450</xdr:colOff>
      <xdr:row>54</xdr:row>
      <xdr:rowOff>139700</xdr:rowOff>
    </xdr:to>
    <xdr:cxnSp macro="">
      <xdr:nvCxnSpPr>
        <xdr:cNvPr id="555" name="直線コネクタ 554"/>
        <xdr:cNvCxnSpPr/>
      </xdr:nvCxnSpPr>
      <xdr:spPr>
        <a:xfrm>
          <a:off x="11207750" y="939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56" name="テキスト ボックス 555"/>
        <xdr:cNvSpPr txBox="1"/>
      </xdr:nvSpPr>
      <xdr:spPr>
        <a:xfrm>
          <a:off x="109778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48</xdr:row>
      <xdr:rowOff>25400</xdr:rowOff>
    </xdr:to>
    <xdr:cxnSp macro="">
      <xdr:nvCxnSpPr>
        <xdr:cNvPr id="557" name="直線コネクタ 556"/>
        <xdr:cNvCxnSpPr/>
      </xdr:nvCxnSpPr>
      <xdr:spPr>
        <a:xfrm>
          <a:off x="11207750" y="825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58" name="テキスト ボックス 557"/>
        <xdr:cNvSpPr txBox="1"/>
      </xdr:nvSpPr>
      <xdr:spPr>
        <a:xfrm>
          <a:off x="109778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61</xdr:row>
      <xdr:rowOff>82550</xdr:rowOff>
    </xdr:to>
    <xdr:sp macro="" textlink="">
      <xdr:nvSpPr>
        <xdr:cNvPr id="559" name="失業対策事業費グラフ枠"/>
        <xdr:cNvSpPr/>
      </xdr:nvSpPr>
      <xdr:spPr>
        <a:xfrm>
          <a:off x="11207750" y="8255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0" name="直線コネクタ 559"/>
        <xdr:cNvCxnSpPr/>
      </xdr:nvCxnSpPr>
      <xdr:spPr>
        <a:xfrm>
          <a:off x="1469834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59080"/>
    <xdr:sp macro="" textlink="">
      <xdr:nvSpPr>
        <xdr:cNvPr id="561" name="失業対策事業費最小値テキスト"/>
        <xdr:cNvSpPr txBox="1"/>
      </xdr:nvSpPr>
      <xdr:spPr>
        <a:xfrm>
          <a:off x="147447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46113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59080"/>
    <xdr:sp macro="" textlink="">
      <xdr:nvSpPr>
        <xdr:cNvPr id="563" name="失業対策事業費最大値テキスト"/>
        <xdr:cNvSpPr txBox="1"/>
      </xdr:nvSpPr>
      <xdr:spPr>
        <a:xfrm>
          <a:off x="147447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46113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5" name="直線コネクタ 564"/>
        <xdr:cNvCxnSpPr/>
      </xdr:nvCxnSpPr>
      <xdr:spPr>
        <a:xfrm>
          <a:off x="13938250" y="9398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67310</xdr:rowOff>
    </xdr:from>
    <xdr:ext cx="249555" cy="259080"/>
    <xdr:sp macro="" textlink="">
      <xdr:nvSpPr>
        <xdr:cNvPr id="566" name="失業対策事業費平均値テキスト"/>
        <xdr:cNvSpPr txBox="1"/>
      </xdr:nvSpPr>
      <xdr:spPr>
        <a:xfrm>
          <a:off x="147447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171450</xdr:colOff>
      <xdr:row>55</xdr:row>
      <xdr:rowOff>19050</xdr:rowOff>
    </xdr:to>
    <xdr:sp macro="" textlink="">
      <xdr:nvSpPr>
        <xdr:cNvPr id="567" name="フローチャート: 判断 566"/>
        <xdr:cNvSpPr/>
      </xdr:nvSpPr>
      <xdr:spPr>
        <a:xfrm>
          <a:off x="14649450" y="93472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8" name="直線コネクタ 567"/>
        <xdr:cNvCxnSpPr/>
      </xdr:nvCxnSpPr>
      <xdr:spPr>
        <a:xfrm>
          <a:off x="13144500" y="9398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9" name="フローチャート: 判断 568"/>
        <xdr:cNvSpPr/>
      </xdr:nvSpPr>
      <xdr:spPr>
        <a:xfrm>
          <a:off x="138874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0" name="テキスト ボックス 569"/>
        <xdr:cNvSpPr txBox="1"/>
      </xdr:nvSpPr>
      <xdr:spPr>
        <a:xfrm>
          <a:off x="13832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139700</xdr:rowOff>
    </xdr:from>
    <xdr:to xmlns:xdr="http://schemas.openxmlformats.org/drawingml/2006/spreadsheetDrawing">
      <xdr:col>76</xdr:col>
      <xdr:colOff>114300</xdr:colOff>
      <xdr:row>54</xdr:row>
      <xdr:rowOff>139700</xdr:rowOff>
    </xdr:to>
    <xdr:cxnSp macro="">
      <xdr:nvCxnSpPr>
        <xdr:cNvPr id="571" name="直線コネクタ 570"/>
        <xdr:cNvCxnSpPr/>
      </xdr:nvCxnSpPr>
      <xdr:spPr>
        <a:xfrm>
          <a:off x="12344400" y="9398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2" name="フローチャート: 判断 571"/>
        <xdr:cNvSpPr/>
      </xdr:nvSpPr>
      <xdr:spPr>
        <a:xfrm>
          <a:off x="13093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59080"/>
    <xdr:sp macro="" textlink="">
      <xdr:nvSpPr>
        <xdr:cNvPr id="573" name="テキスト ボックス 572"/>
        <xdr:cNvSpPr txBox="1"/>
      </xdr:nvSpPr>
      <xdr:spPr>
        <a:xfrm>
          <a:off x="130302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171450</xdr:colOff>
      <xdr:row>54</xdr:row>
      <xdr:rowOff>139700</xdr:rowOff>
    </xdr:to>
    <xdr:cxnSp macro="">
      <xdr:nvCxnSpPr>
        <xdr:cNvPr id="574" name="直線コネクタ 573"/>
        <xdr:cNvCxnSpPr/>
      </xdr:nvCxnSpPr>
      <xdr:spPr>
        <a:xfrm>
          <a:off x="11537950" y="9398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5" name="フローチャート: 判断 574"/>
        <xdr:cNvSpPr/>
      </xdr:nvSpPr>
      <xdr:spPr>
        <a:xfrm>
          <a:off x="12299950" y="9347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6" name="テキスト ボックス 575"/>
        <xdr:cNvSpPr txBox="1"/>
      </xdr:nvSpPr>
      <xdr:spPr>
        <a:xfrm>
          <a:off x="1222629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7" name="フローチャート: 判断 576"/>
        <xdr:cNvSpPr/>
      </xdr:nvSpPr>
      <xdr:spPr>
        <a:xfrm>
          <a:off x="114871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78" name="テキスト ボックス 577"/>
        <xdr:cNvSpPr txBox="1"/>
      </xdr:nvSpPr>
      <xdr:spPr>
        <a:xfrm>
          <a:off x="114325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45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80" name="テキスト ボックス 579"/>
        <xdr:cNvSpPr txBox="1"/>
      </xdr:nvSpPr>
      <xdr:spPr>
        <a:xfrm>
          <a:off x="13766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2973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80010</xdr:rowOff>
    </xdr:from>
    <xdr:ext cx="762000" cy="259080"/>
    <xdr:sp macro="" textlink="">
      <xdr:nvSpPr>
        <xdr:cNvPr id="582" name="テキスト ボックス 581"/>
        <xdr:cNvSpPr txBox="1"/>
      </xdr:nvSpPr>
      <xdr:spPr>
        <a:xfrm>
          <a:off x="12172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83" name="テキスト ボックス 582"/>
        <xdr:cNvSpPr txBox="1"/>
      </xdr:nvSpPr>
      <xdr:spPr>
        <a:xfrm>
          <a:off x="113665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171450</xdr:colOff>
      <xdr:row>55</xdr:row>
      <xdr:rowOff>19050</xdr:rowOff>
    </xdr:to>
    <xdr:sp macro="" textlink="">
      <xdr:nvSpPr>
        <xdr:cNvPr id="584" name="楕円 583"/>
        <xdr:cNvSpPr/>
      </xdr:nvSpPr>
      <xdr:spPr>
        <a:xfrm>
          <a:off x="14649450" y="93472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124460</xdr:rowOff>
    </xdr:from>
    <xdr:ext cx="249555" cy="259080"/>
    <xdr:sp macro="" textlink="">
      <xdr:nvSpPr>
        <xdr:cNvPr id="585" name="失業対策事業費該当値テキスト"/>
        <xdr:cNvSpPr txBox="1"/>
      </xdr:nvSpPr>
      <xdr:spPr>
        <a:xfrm>
          <a:off x="147447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楕円 585"/>
        <xdr:cNvSpPr/>
      </xdr:nvSpPr>
      <xdr:spPr>
        <a:xfrm>
          <a:off x="138874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7" name="テキスト ボックス 586"/>
        <xdr:cNvSpPr txBox="1"/>
      </xdr:nvSpPr>
      <xdr:spPr>
        <a:xfrm>
          <a:off x="13832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楕円 587"/>
        <xdr:cNvSpPr/>
      </xdr:nvSpPr>
      <xdr:spPr>
        <a:xfrm>
          <a:off x="13093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35560</xdr:rowOff>
    </xdr:from>
    <xdr:ext cx="249555" cy="259080"/>
    <xdr:sp macro="" textlink="">
      <xdr:nvSpPr>
        <xdr:cNvPr id="589" name="テキスト ボックス 588"/>
        <xdr:cNvSpPr txBox="1"/>
      </xdr:nvSpPr>
      <xdr:spPr>
        <a:xfrm>
          <a:off x="1303020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楕円 589"/>
        <xdr:cNvSpPr/>
      </xdr:nvSpPr>
      <xdr:spPr>
        <a:xfrm>
          <a:off x="12299950" y="9347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1" name="テキスト ボックス 590"/>
        <xdr:cNvSpPr txBox="1"/>
      </xdr:nvSpPr>
      <xdr:spPr>
        <a:xfrm>
          <a:off x="1222629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楕円 591"/>
        <xdr:cNvSpPr/>
      </xdr:nvSpPr>
      <xdr:spPr>
        <a:xfrm>
          <a:off x="114871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3" name="テキスト ボックス 592"/>
        <xdr:cNvSpPr txBox="1"/>
      </xdr:nvSpPr>
      <xdr:spPr>
        <a:xfrm>
          <a:off x="114325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171450</xdr:colOff>
      <xdr:row>65</xdr:row>
      <xdr:rowOff>31750</xdr:rowOff>
    </xdr:to>
    <xdr:sp macro="" textlink="">
      <xdr:nvSpPr>
        <xdr:cNvPr id="594" name="正方形/長方形 593"/>
        <xdr:cNvSpPr/>
      </xdr:nvSpPr>
      <xdr:spPr>
        <a:xfrm>
          <a:off x="11207750" y="10858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1315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1315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22364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22364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32651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32651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601" name="正方形/長方形 600"/>
        <xdr:cNvSpPr/>
      </xdr:nvSpPr>
      <xdr:spPr>
        <a:xfrm>
          <a:off x="11207750" y="11684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24790"/>
    <xdr:sp macro="" textlink="">
      <xdr:nvSpPr>
        <xdr:cNvPr id="602" name="テキスト ボックス 601"/>
        <xdr:cNvSpPr txBox="1"/>
      </xdr:nvSpPr>
      <xdr:spPr>
        <a:xfrm>
          <a:off x="1116965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171450</xdr:colOff>
      <xdr:row>81</xdr:row>
      <xdr:rowOff>82550</xdr:rowOff>
    </xdr:to>
    <xdr:cxnSp macro="">
      <xdr:nvCxnSpPr>
        <xdr:cNvPr id="603" name="直線コネクタ 602"/>
        <xdr:cNvCxnSpPr/>
      </xdr:nvCxnSpPr>
      <xdr:spPr>
        <a:xfrm>
          <a:off x="11207750" y="1397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171450</xdr:colOff>
      <xdr:row>79</xdr:row>
      <xdr:rowOff>44450</xdr:rowOff>
    </xdr:to>
    <xdr:cxnSp macro="">
      <xdr:nvCxnSpPr>
        <xdr:cNvPr id="604" name="直線コネクタ 603"/>
        <xdr:cNvCxnSpPr/>
      </xdr:nvCxnSpPr>
      <xdr:spPr>
        <a:xfrm>
          <a:off x="11207750" y="1358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05" name="テキスト ボックス 604"/>
        <xdr:cNvSpPr txBox="1"/>
      </xdr:nvSpPr>
      <xdr:spPr>
        <a:xfrm>
          <a:off x="109778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171450</xdr:colOff>
      <xdr:row>77</xdr:row>
      <xdr:rowOff>6350</xdr:rowOff>
    </xdr:to>
    <xdr:cxnSp macro="">
      <xdr:nvCxnSpPr>
        <xdr:cNvPr id="606" name="直線コネクタ 605"/>
        <xdr:cNvCxnSpPr/>
      </xdr:nvCxnSpPr>
      <xdr:spPr>
        <a:xfrm>
          <a:off x="11207750" y="1320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5630" cy="259080"/>
    <xdr:sp macro="" textlink="">
      <xdr:nvSpPr>
        <xdr:cNvPr id="607" name="テキスト ボックス 606"/>
        <xdr:cNvSpPr txBox="1"/>
      </xdr:nvSpPr>
      <xdr:spPr>
        <a:xfrm>
          <a:off x="10669270"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171450</xdr:colOff>
      <xdr:row>74</xdr:row>
      <xdr:rowOff>139700</xdr:rowOff>
    </xdr:to>
    <xdr:cxnSp macro="">
      <xdr:nvCxnSpPr>
        <xdr:cNvPr id="608" name="直線コネクタ 607"/>
        <xdr:cNvCxnSpPr/>
      </xdr:nvCxnSpPr>
      <xdr:spPr>
        <a:xfrm>
          <a:off x="11207750" y="1282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5630" cy="258445"/>
    <xdr:sp macro="" textlink="">
      <xdr:nvSpPr>
        <xdr:cNvPr id="609" name="テキスト ボックス 608"/>
        <xdr:cNvSpPr txBox="1"/>
      </xdr:nvSpPr>
      <xdr:spPr>
        <a:xfrm>
          <a:off x="10669270" y="12684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171450</xdr:colOff>
      <xdr:row>72</xdr:row>
      <xdr:rowOff>101600</xdr:rowOff>
    </xdr:to>
    <xdr:cxnSp macro="">
      <xdr:nvCxnSpPr>
        <xdr:cNvPr id="610" name="直線コネクタ 609"/>
        <xdr:cNvCxnSpPr/>
      </xdr:nvCxnSpPr>
      <xdr:spPr>
        <a:xfrm>
          <a:off x="11207750" y="1244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5630" cy="259080"/>
    <xdr:sp macro="" textlink="">
      <xdr:nvSpPr>
        <xdr:cNvPr id="611" name="テキスト ボックス 610"/>
        <xdr:cNvSpPr txBox="1"/>
      </xdr:nvSpPr>
      <xdr:spPr>
        <a:xfrm>
          <a:off x="1066927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171450</xdr:colOff>
      <xdr:row>70</xdr:row>
      <xdr:rowOff>63500</xdr:rowOff>
    </xdr:to>
    <xdr:cxnSp macro="">
      <xdr:nvCxnSpPr>
        <xdr:cNvPr id="612" name="直線コネクタ 611"/>
        <xdr:cNvCxnSpPr/>
      </xdr:nvCxnSpPr>
      <xdr:spPr>
        <a:xfrm>
          <a:off x="11207750" y="1206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5630" cy="259080"/>
    <xdr:sp macro="" textlink="">
      <xdr:nvSpPr>
        <xdr:cNvPr id="613" name="テキスト ボックス 612"/>
        <xdr:cNvSpPr txBox="1"/>
      </xdr:nvSpPr>
      <xdr:spPr>
        <a:xfrm>
          <a:off x="1066927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68</xdr:row>
      <xdr:rowOff>25400</xdr:rowOff>
    </xdr:to>
    <xdr:cxnSp macro="">
      <xdr:nvCxnSpPr>
        <xdr:cNvPr id="614" name="直線コネクタ 613"/>
        <xdr:cNvCxnSpPr/>
      </xdr:nvCxnSpPr>
      <xdr:spPr>
        <a:xfrm>
          <a:off x="11207750" y="11684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800" cy="258445"/>
    <xdr:sp macro="" textlink="">
      <xdr:nvSpPr>
        <xdr:cNvPr id="615" name="テキスト ボックス 614"/>
        <xdr:cNvSpPr txBox="1"/>
      </xdr:nvSpPr>
      <xdr:spPr>
        <a:xfrm>
          <a:off x="10598150" y="11541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616" name="公債費グラフ枠"/>
        <xdr:cNvSpPr/>
      </xdr:nvSpPr>
      <xdr:spPr>
        <a:xfrm>
          <a:off x="11207750" y="11684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8890</xdr:rowOff>
    </xdr:from>
    <xdr:to xmlns:xdr="http://schemas.openxmlformats.org/drawingml/2006/spreadsheetDrawing">
      <xdr:col>85</xdr:col>
      <xdr:colOff>126365</xdr:colOff>
      <xdr:row>79</xdr:row>
      <xdr:rowOff>44450</xdr:rowOff>
    </xdr:to>
    <xdr:cxnSp macro="">
      <xdr:nvCxnSpPr>
        <xdr:cNvPr id="617" name="直線コネクタ 616"/>
        <xdr:cNvCxnSpPr/>
      </xdr:nvCxnSpPr>
      <xdr:spPr>
        <a:xfrm flipV="1">
          <a:off x="14698345" y="12010390"/>
          <a:ext cx="127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48260</xdr:rowOff>
    </xdr:from>
    <xdr:ext cx="249555" cy="259080"/>
    <xdr:sp macro="" textlink="">
      <xdr:nvSpPr>
        <xdr:cNvPr id="618" name="公債費最小値テキスト"/>
        <xdr:cNvSpPr txBox="1"/>
      </xdr:nvSpPr>
      <xdr:spPr>
        <a:xfrm>
          <a:off x="147447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19" name="直線コネクタ 618"/>
        <xdr:cNvCxnSpPr/>
      </xdr:nvCxnSpPr>
      <xdr:spPr>
        <a:xfrm>
          <a:off x="14611350" y="13589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68</xdr:row>
      <xdr:rowOff>127000</xdr:rowOff>
    </xdr:from>
    <xdr:ext cx="598805" cy="259080"/>
    <xdr:sp macro="" textlink="">
      <xdr:nvSpPr>
        <xdr:cNvPr id="620" name="公債費最大値テキスト"/>
        <xdr:cNvSpPr txBox="1"/>
      </xdr:nvSpPr>
      <xdr:spPr>
        <a:xfrm>
          <a:off x="14744700" y="11785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828,793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8890</xdr:rowOff>
    </xdr:from>
    <xdr:to xmlns:xdr="http://schemas.openxmlformats.org/drawingml/2006/spreadsheetDrawing">
      <xdr:col>86</xdr:col>
      <xdr:colOff>25400</xdr:colOff>
      <xdr:row>70</xdr:row>
      <xdr:rowOff>8890</xdr:rowOff>
    </xdr:to>
    <xdr:cxnSp macro="">
      <xdr:nvCxnSpPr>
        <xdr:cNvPr id="621" name="直線コネクタ 620"/>
        <xdr:cNvCxnSpPr/>
      </xdr:nvCxnSpPr>
      <xdr:spPr>
        <a:xfrm>
          <a:off x="14611350" y="12010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5080</xdr:rowOff>
    </xdr:from>
    <xdr:to xmlns:xdr="http://schemas.openxmlformats.org/drawingml/2006/spreadsheetDrawing">
      <xdr:col>85</xdr:col>
      <xdr:colOff>127000</xdr:colOff>
      <xdr:row>77</xdr:row>
      <xdr:rowOff>86995</xdr:rowOff>
    </xdr:to>
    <xdr:cxnSp macro="">
      <xdr:nvCxnSpPr>
        <xdr:cNvPr id="622" name="直線コネクタ 621"/>
        <xdr:cNvCxnSpPr/>
      </xdr:nvCxnSpPr>
      <xdr:spPr>
        <a:xfrm flipV="1">
          <a:off x="13938250" y="13206730"/>
          <a:ext cx="762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76</xdr:row>
      <xdr:rowOff>152400</xdr:rowOff>
    </xdr:from>
    <xdr:ext cx="598805" cy="259080"/>
    <xdr:sp macro="" textlink="">
      <xdr:nvSpPr>
        <xdr:cNvPr id="623" name="公債費平均値テキスト"/>
        <xdr:cNvSpPr txBox="1"/>
      </xdr:nvSpPr>
      <xdr:spPr>
        <a:xfrm>
          <a:off x="14744700" y="13182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2540</xdr:rowOff>
    </xdr:from>
    <xdr:to xmlns:xdr="http://schemas.openxmlformats.org/drawingml/2006/spreadsheetDrawing">
      <xdr:col>85</xdr:col>
      <xdr:colOff>171450</xdr:colOff>
      <xdr:row>77</xdr:row>
      <xdr:rowOff>104140</xdr:rowOff>
    </xdr:to>
    <xdr:sp macro="" textlink="">
      <xdr:nvSpPr>
        <xdr:cNvPr id="624" name="フローチャート: 判断 623"/>
        <xdr:cNvSpPr/>
      </xdr:nvSpPr>
      <xdr:spPr>
        <a:xfrm>
          <a:off x="14649450" y="132041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86995</xdr:rowOff>
    </xdr:from>
    <xdr:to xmlns:xdr="http://schemas.openxmlformats.org/drawingml/2006/spreadsheetDrawing">
      <xdr:col>81</xdr:col>
      <xdr:colOff>50800</xdr:colOff>
      <xdr:row>77</xdr:row>
      <xdr:rowOff>109855</xdr:rowOff>
    </xdr:to>
    <xdr:cxnSp macro="">
      <xdr:nvCxnSpPr>
        <xdr:cNvPr id="625" name="直線コネクタ 624"/>
        <xdr:cNvCxnSpPr/>
      </xdr:nvCxnSpPr>
      <xdr:spPr>
        <a:xfrm flipV="1">
          <a:off x="13144500" y="13288645"/>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163195</xdr:rowOff>
    </xdr:from>
    <xdr:to xmlns:xdr="http://schemas.openxmlformats.org/drawingml/2006/spreadsheetDrawing">
      <xdr:col>81</xdr:col>
      <xdr:colOff>101600</xdr:colOff>
      <xdr:row>77</xdr:row>
      <xdr:rowOff>93345</xdr:rowOff>
    </xdr:to>
    <xdr:sp macro="" textlink="">
      <xdr:nvSpPr>
        <xdr:cNvPr id="626" name="フローチャート: 判断 625"/>
        <xdr:cNvSpPr/>
      </xdr:nvSpPr>
      <xdr:spPr>
        <a:xfrm>
          <a:off x="1388745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109855</xdr:rowOff>
    </xdr:from>
    <xdr:ext cx="598170" cy="258445"/>
    <xdr:sp macro="" textlink="">
      <xdr:nvSpPr>
        <xdr:cNvPr id="627" name="テキスト ボックス 626"/>
        <xdr:cNvSpPr txBox="1"/>
      </xdr:nvSpPr>
      <xdr:spPr>
        <a:xfrm>
          <a:off x="13676630" y="12968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77</xdr:row>
      <xdr:rowOff>109855</xdr:rowOff>
    </xdr:from>
    <xdr:to xmlns:xdr="http://schemas.openxmlformats.org/drawingml/2006/spreadsheetDrawing">
      <xdr:col>76</xdr:col>
      <xdr:colOff>114300</xdr:colOff>
      <xdr:row>77</xdr:row>
      <xdr:rowOff>132715</xdr:rowOff>
    </xdr:to>
    <xdr:cxnSp macro="">
      <xdr:nvCxnSpPr>
        <xdr:cNvPr id="628" name="直線コネクタ 627"/>
        <xdr:cNvCxnSpPr/>
      </xdr:nvCxnSpPr>
      <xdr:spPr>
        <a:xfrm flipV="1">
          <a:off x="12344400" y="13311505"/>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24130</xdr:rowOff>
    </xdr:from>
    <xdr:to xmlns:xdr="http://schemas.openxmlformats.org/drawingml/2006/spreadsheetDrawing">
      <xdr:col>76</xdr:col>
      <xdr:colOff>165100</xdr:colOff>
      <xdr:row>77</xdr:row>
      <xdr:rowOff>125730</xdr:rowOff>
    </xdr:to>
    <xdr:sp macro="" textlink="">
      <xdr:nvSpPr>
        <xdr:cNvPr id="629" name="フローチャート: 判断 628"/>
        <xdr:cNvSpPr/>
      </xdr:nvSpPr>
      <xdr:spPr>
        <a:xfrm>
          <a:off x="13093700" y="1322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142240</xdr:rowOff>
    </xdr:from>
    <xdr:ext cx="598170" cy="259080"/>
    <xdr:sp macro="" textlink="">
      <xdr:nvSpPr>
        <xdr:cNvPr id="630" name="テキスト ボックス 629"/>
        <xdr:cNvSpPr txBox="1"/>
      </xdr:nvSpPr>
      <xdr:spPr>
        <a:xfrm>
          <a:off x="12863830" y="13000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132715</xdr:rowOff>
    </xdr:from>
    <xdr:to xmlns:xdr="http://schemas.openxmlformats.org/drawingml/2006/spreadsheetDrawing">
      <xdr:col>71</xdr:col>
      <xdr:colOff>171450</xdr:colOff>
      <xdr:row>77</xdr:row>
      <xdr:rowOff>165100</xdr:rowOff>
    </xdr:to>
    <xdr:cxnSp macro="">
      <xdr:nvCxnSpPr>
        <xdr:cNvPr id="631" name="直線コネクタ 630"/>
        <xdr:cNvCxnSpPr/>
      </xdr:nvCxnSpPr>
      <xdr:spPr>
        <a:xfrm flipV="1">
          <a:off x="11537950" y="13334365"/>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52070</xdr:rowOff>
    </xdr:from>
    <xdr:to xmlns:xdr="http://schemas.openxmlformats.org/drawingml/2006/spreadsheetDrawing">
      <xdr:col>72</xdr:col>
      <xdr:colOff>38100</xdr:colOff>
      <xdr:row>77</xdr:row>
      <xdr:rowOff>153035</xdr:rowOff>
    </xdr:to>
    <xdr:sp macro="" textlink="">
      <xdr:nvSpPr>
        <xdr:cNvPr id="632" name="フローチャート: 判断 631"/>
        <xdr:cNvSpPr/>
      </xdr:nvSpPr>
      <xdr:spPr>
        <a:xfrm>
          <a:off x="12299950" y="1325372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169545</xdr:rowOff>
    </xdr:from>
    <xdr:ext cx="598170" cy="258445"/>
    <xdr:sp macro="" textlink="">
      <xdr:nvSpPr>
        <xdr:cNvPr id="633" name="テキスト ボックス 632"/>
        <xdr:cNvSpPr txBox="1"/>
      </xdr:nvSpPr>
      <xdr:spPr>
        <a:xfrm>
          <a:off x="12070080" y="130282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50800</xdr:rowOff>
    </xdr:from>
    <xdr:to xmlns:xdr="http://schemas.openxmlformats.org/drawingml/2006/spreadsheetDrawing">
      <xdr:col>67</xdr:col>
      <xdr:colOff>101600</xdr:colOff>
      <xdr:row>77</xdr:row>
      <xdr:rowOff>152400</xdr:rowOff>
    </xdr:to>
    <xdr:sp macro="" textlink="">
      <xdr:nvSpPr>
        <xdr:cNvPr id="634" name="フローチャート: 判断 633"/>
        <xdr:cNvSpPr/>
      </xdr:nvSpPr>
      <xdr:spPr>
        <a:xfrm>
          <a:off x="1148715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168910</xdr:rowOff>
    </xdr:from>
    <xdr:ext cx="598170" cy="258445"/>
    <xdr:sp macro="" textlink="">
      <xdr:nvSpPr>
        <xdr:cNvPr id="635" name="テキスト ボックス 634"/>
        <xdr:cNvSpPr txBox="1"/>
      </xdr:nvSpPr>
      <xdr:spPr>
        <a:xfrm>
          <a:off x="11276330" y="13027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6" name="テキスト ボックス 635"/>
        <xdr:cNvSpPr txBox="1"/>
      </xdr:nvSpPr>
      <xdr:spPr>
        <a:xfrm>
          <a:off x="145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37" name="テキスト ボックス 636"/>
        <xdr:cNvSpPr txBox="1"/>
      </xdr:nvSpPr>
      <xdr:spPr>
        <a:xfrm>
          <a:off x="13766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8" name="テキスト ボックス 637"/>
        <xdr:cNvSpPr txBox="1"/>
      </xdr:nvSpPr>
      <xdr:spPr>
        <a:xfrm>
          <a:off x="12973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80010</xdr:rowOff>
    </xdr:from>
    <xdr:ext cx="762000" cy="259080"/>
    <xdr:sp macro="" textlink="">
      <xdr:nvSpPr>
        <xdr:cNvPr id="639" name="テキスト ボックス 638"/>
        <xdr:cNvSpPr txBox="1"/>
      </xdr:nvSpPr>
      <xdr:spPr>
        <a:xfrm>
          <a:off x="121729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40" name="テキスト ボックス 639"/>
        <xdr:cNvSpPr txBox="1"/>
      </xdr:nvSpPr>
      <xdr:spPr>
        <a:xfrm>
          <a:off x="113665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125730</xdr:rowOff>
    </xdr:from>
    <xdr:to xmlns:xdr="http://schemas.openxmlformats.org/drawingml/2006/spreadsheetDrawing">
      <xdr:col>85</xdr:col>
      <xdr:colOff>171450</xdr:colOff>
      <xdr:row>77</xdr:row>
      <xdr:rowOff>55880</xdr:rowOff>
    </xdr:to>
    <xdr:sp macro="" textlink="">
      <xdr:nvSpPr>
        <xdr:cNvPr id="641" name="楕円 640"/>
        <xdr:cNvSpPr/>
      </xdr:nvSpPr>
      <xdr:spPr>
        <a:xfrm>
          <a:off x="14649450" y="131559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75</xdr:row>
      <xdr:rowOff>148590</xdr:rowOff>
    </xdr:from>
    <xdr:ext cx="598805" cy="259080"/>
    <xdr:sp macro="" textlink="">
      <xdr:nvSpPr>
        <xdr:cNvPr id="642" name="公債費該当値テキスト"/>
        <xdr:cNvSpPr txBox="1"/>
      </xdr:nvSpPr>
      <xdr:spPr>
        <a:xfrm>
          <a:off x="14744700" y="13007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36195</xdr:rowOff>
    </xdr:from>
    <xdr:to xmlns:xdr="http://schemas.openxmlformats.org/drawingml/2006/spreadsheetDrawing">
      <xdr:col>81</xdr:col>
      <xdr:colOff>101600</xdr:colOff>
      <xdr:row>77</xdr:row>
      <xdr:rowOff>137795</xdr:rowOff>
    </xdr:to>
    <xdr:sp macro="" textlink="">
      <xdr:nvSpPr>
        <xdr:cNvPr id="643" name="楕円 642"/>
        <xdr:cNvSpPr/>
      </xdr:nvSpPr>
      <xdr:spPr>
        <a:xfrm>
          <a:off x="1388745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77</xdr:row>
      <xdr:rowOff>128905</xdr:rowOff>
    </xdr:from>
    <xdr:ext cx="598170" cy="259080"/>
    <xdr:sp macro="" textlink="">
      <xdr:nvSpPr>
        <xdr:cNvPr id="644" name="テキスト ボックス 643"/>
        <xdr:cNvSpPr txBox="1"/>
      </xdr:nvSpPr>
      <xdr:spPr>
        <a:xfrm>
          <a:off x="13676630" y="13330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59055</xdr:rowOff>
    </xdr:from>
    <xdr:to xmlns:xdr="http://schemas.openxmlformats.org/drawingml/2006/spreadsheetDrawing">
      <xdr:col>76</xdr:col>
      <xdr:colOff>165100</xdr:colOff>
      <xdr:row>77</xdr:row>
      <xdr:rowOff>160655</xdr:rowOff>
    </xdr:to>
    <xdr:sp macro="" textlink="">
      <xdr:nvSpPr>
        <xdr:cNvPr id="645" name="楕円 644"/>
        <xdr:cNvSpPr/>
      </xdr:nvSpPr>
      <xdr:spPr>
        <a:xfrm>
          <a:off x="130937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77</xdr:row>
      <xdr:rowOff>151765</xdr:rowOff>
    </xdr:from>
    <xdr:ext cx="598170" cy="259080"/>
    <xdr:sp macro="" textlink="">
      <xdr:nvSpPr>
        <xdr:cNvPr id="646" name="テキスト ボックス 645"/>
        <xdr:cNvSpPr txBox="1"/>
      </xdr:nvSpPr>
      <xdr:spPr>
        <a:xfrm>
          <a:off x="12863830" y="13353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81915</xdr:rowOff>
    </xdr:from>
    <xdr:to xmlns:xdr="http://schemas.openxmlformats.org/drawingml/2006/spreadsheetDrawing">
      <xdr:col>72</xdr:col>
      <xdr:colOff>38100</xdr:colOff>
      <xdr:row>78</xdr:row>
      <xdr:rowOff>12065</xdr:rowOff>
    </xdr:to>
    <xdr:sp macro="" textlink="">
      <xdr:nvSpPr>
        <xdr:cNvPr id="647" name="楕円 646"/>
        <xdr:cNvSpPr/>
      </xdr:nvSpPr>
      <xdr:spPr>
        <a:xfrm>
          <a:off x="12299950" y="13283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78</xdr:row>
      <xdr:rowOff>3175</xdr:rowOff>
    </xdr:from>
    <xdr:ext cx="598170" cy="259080"/>
    <xdr:sp macro="" textlink="">
      <xdr:nvSpPr>
        <xdr:cNvPr id="648" name="テキスト ボックス 647"/>
        <xdr:cNvSpPr txBox="1"/>
      </xdr:nvSpPr>
      <xdr:spPr>
        <a:xfrm>
          <a:off x="12070080" y="133762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114300</xdr:rowOff>
    </xdr:from>
    <xdr:to xmlns:xdr="http://schemas.openxmlformats.org/drawingml/2006/spreadsheetDrawing">
      <xdr:col>67</xdr:col>
      <xdr:colOff>101600</xdr:colOff>
      <xdr:row>78</xdr:row>
      <xdr:rowOff>44450</xdr:rowOff>
    </xdr:to>
    <xdr:sp macro="" textlink="">
      <xdr:nvSpPr>
        <xdr:cNvPr id="649" name="楕円 648"/>
        <xdr:cNvSpPr/>
      </xdr:nvSpPr>
      <xdr:spPr>
        <a:xfrm>
          <a:off x="1148715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78</xdr:row>
      <xdr:rowOff>35560</xdr:rowOff>
    </xdr:from>
    <xdr:ext cx="598170" cy="259080"/>
    <xdr:sp macro="" textlink="">
      <xdr:nvSpPr>
        <xdr:cNvPr id="650" name="テキスト ボックス 649"/>
        <xdr:cNvSpPr txBox="1"/>
      </xdr:nvSpPr>
      <xdr:spPr>
        <a:xfrm>
          <a:off x="11276330" y="134086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171450</xdr:colOff>
      <xdr:row>85</xdr:row>
      <xdr:rowOff>31750</xdr:rowOff>
    </xdr:to>
    <xdr:sp macro="" textlink="">
      <xdr:nvSpPr>
        <xdr:cNvPr id="651" name="正方形/長方形 650"/>
        <xdr:cNvSpPr/>
      </xdr:nvSpPr>
      <xdr:spPr>
        <a:xfrm>
          <a:off x="11207750" y="14287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2" name="正方形/長方形 651"/>
        <xdr:cNvSpPr/>
      </xdr:nvSpPr>
      <xdr:spPr>
        <a:xfrm>
          <a:off x="11315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1315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4" name="正方形/長方形 653"/>
        <xdr:cNvSpPr/>
      </xdr:nvSpPr>
      <xdr:spPr>
        <a:xfrm>
          <a:off x="122364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22364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6" name="正方形/長方形 655"/>
        <xdr:cNvSpPr/>
      </xdr:nvSpPr>
      <xdr:spPr>
        <a:xfrm>
          <a:off x="132651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32651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58" name="正方形/長方形 657"/>
        <xdr:cNvSpPr/>
      </xdr:nvSpPr>
      <xdr:spPr>
        <a:xfrm>
          <a:off x="11207750" y="15113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24790"/>
    <xdr:sp macro="" textlink="">
      <xdr:nvSpPr>
        <xdr:cNvPr id="659" name="テキスト ボックス 658"/>
        <xdr:cNvSpPr txBox="1"/>
      </xdr:nvSpPr>
      <xdr:spPr>
        <a:xfrm>
          <a:off x="1116965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0" name="直線コネクタ 659"/>
        <xdr:cNvCxnSpPr/>
      </xdr:nvCxnSpPr>
      <xdr:spPr>
        <a:xfrm>
          <a:off x="11207750" y="1739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61" name="直線コネクタ 660"/>
        <xdr:cNvCxnSpPr/>
      </xdr:nvCxnSpPr>
      <xdr:spPr>
        <a:xfrm>
          <a:off x="11207750" y="16941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2" name="テキスト ボックス 661"/>
        <xdr:cNvSpPr txBox="1"/>
      </xdr:nvSpPr>
      <xdr:spPr>
        <a:xfrm>
          <a:off x="109778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63" name="直線コネクタ 662"/>
        <xdr:cNvCxnSpPr/>
      </xdr:nvCxnSpPr>
      <xdr:spPr>
        <a:xfrm>
          <a:off x="11207750" y="164846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8445"/>
    <xdr:sp macro="" textlink="">
      <xdr:nvSpPr>
        <xdr:cNvPr id="664" name="テキスト ボックス 663"/>
        <xdr:cNvSpPr txBox="1"/>
      </xdr:nvSpPr>
      <xdr:spPr>
        <a:xfrm>
          <a:off x="10669270" y="163423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65" name="直線コネクタ 664"/>
        <xdr:cNvCxnSpPr/>
      </xdr:nvCxnSpPr>
      <xdr:spPr>
        <a:xfrm>
          <a:off x="11207750" y="16027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85800" cy="258445"/>
    <xdr:sp macro="" textlink="">
      <xdr:nvSpPr>
        <xdr:cNvPr id="666" name="テキスト ボックス 665"/>
        <xdr:cNvSpPr txBox="1"/>
      </xdr:nvSpPr>
      <xdr:spPr>
        <a:xfrm>
          <a:off x="10598150" y="158851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171450</xdr:colOff>
      <xdr:row>90</xdr:row>
      <xdr:rowOff>139700</xdr:rowOff>
    </xdr:to>
    <xdr:cxnSp macro="">
      <xdr:nvCxnSpPr>
        <xdr:cNvPr id="667" name="直線コネクタ 666"/>
        <xdr:cNvCxnSpPr/>
      </xdr:nvCxnSpPr>
      <xdr:spPr>
        <a:xfrm>
          <a:off x="11207750" y="155702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168910</xdr:rowOff>
    </xdr:from>
    <xdr:ext cx="685800" cy="258445"/>
    <xdr:sp macro="" textlink="">
      <xdr:nvSpPr>
        <xdr:cNvPr id="668" name="テキスト ボックス 667"/>
        <xdr:cNvSpPr txBox="1"/>
      </xdr:nvSpPr>
      <xdr:spPr>
        <a:xfrm>
          <a:off x="10598150" y="154279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88</xdr:row>
      <xdr:rowOff>25400</xdr:rowOff>
    </xdr:to>
    <xdr:cxnSp macro="">
      <xdr:nvCxnSpPr>
        <xdr:cNvPr id="669" name="直線コネクタ 668"/>
        <xdr:cNvCxnSpPr/>
      </xdr:nvCxnSpPr>
      <xdr:spPr>
        <a:xfrm>
          <a:off x="11207750" y="15113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800" cy="258445"/>
    <xdr:sp macro="" textlink="">
      <xdr:nvSpPr>
        <xdr:cNvPr id="670" name="テキスト ボックス 669"/>
        <xdr:cNvSpPr txBox="1"/>
      </xdr:nvSpPr>
      <xdr:spPr>
        <a:xfrm>
          <a:off x="10598150" y="14970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71" name="積立金グラフ枠"/>
        <xdr:cNvSpPr/>
      </xdr:nvSpPr>
      <xdr:spPr>
        <a:xfrm>
          <a:off x="11207750" y="15113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78105</xdr:rowOff>
    </xdr:from>
    <xdr:to xmlns:xdr="http://schemas.openxmlformats.org/drawingml/2006/spreadsheetDrawing">
      <xdr:col>85</xdr:col>
      <xdr:colOff>126365</xdr:colOff>
      <xdr:row>98</xdr:row>
      <xdr:rowOff>139700</xdr:rowOff>
    </xdr:to>
    <xdr:cxnSp macro="">
      <xdr:nvCxnSpPr>
        <xdr:cNvPr id="672" name="直線コネクタ 671"/>
        <xdr:cNvCxnSpPr/>
      </xdr:nvCxnSpPr>
      <xdr:spPr>
        <a:xfrm flipV="1">
          <a:off x="14698345" y="15508605"/>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143510</xdr:rowOff>
    </xdr:from>
    <xdr:ext cx="313690" cy="258445"/>
    <xdr:sp macro="" textlink="">
      <xdr:nvSpPr>
        <xdr:cNvPr id="673" name="積立金最小値テキスト"/>
        <xdr:cNvSpPr txBox="1"/>
      </xdr:nvSpPr>
      <xdr:spPr>
        <a:xfrm>
          <a:off x="14744700" y="169456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74" name="直線コネクタ 673"/>
        <xdr:cNvCxnSpPr/>
      </xdr:nvCxnSpPr>
      <xdr:spPr>
        <a:xfrm>
          <a:off x="14611350" y="16941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24765</xdr:rowOff>
    </xdr:from>
    <xdr:ext cx="690245" cy="259080"/>
    <xdr:sp macro="" textlink="">
      <xdr:nvSpPr>
        <xdr:cNvPr id="675" name="積立金最大値テキスト"/>
        <xdr:cNvSpPr txBox="1"/>
      </xdr:nvSpPr>
      <xdr:spPr>
        <a:xfrm>
          <a:off x="14744700" y="152838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1,567,231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78105</xdr:rowOff>
    </xdr:from>
    <xdr:to xmlns:xdr="http://schemas.openxmlformats.org/drawingml/2006/spreadsheetDrawing">
      <xdr:col>86</xdr:col>
      <xdr:colOff>25400</xdr:colOff>
      <xdr:row>90</xdr:row>
      <xdr:rowOff>78105</xdr:rowOff>
    </xdr:to>
    <xdr:cxnSp macro="">
      <xdr:nvCxnSpPr>
        <xdr:cNvPr id="676" name="直線コネクタ 675"/>
        <xdr:cNvCxnSpPr/>
      </xdr:nvCxnSpPr>
      <xdr:spPr>
        <a:xfrm>
          <a:off x="14611350" y="15508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154940</xdr:rowOff>
    </xdr:from>
    <xdr:to xmlns:xdr="http://schemas.openxmlformats.org/drawingml/2006/spreadsheetDrawing">
      <xdr:col>85</xdr:col>
      <xdr:colOff>127000</xdr:colOff>
      <xdr:row>98</xdr:row>
      <xdr:rowOff>22860</xdr:rowOff>
    </xdr:to>
    <xdr:cxnSp macro="">
      <xdr:nvCxnSpPr>
        <xdr:cNvPr id="677" name="直線コネクタ 676"/>
        <xdr:cNvCxnSpPr/>
      </xdr:nvCxnSpPr>
      <xdr:spPr>
        <a:xfrm flipV="1">
          <a:off x="13938250" y="16785590"/>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133985</xdr:rowOff>
    </xdr:from>
    <xdr:ext cx="598805" cy="258445"/>
    <xdr:sp macro="" textlink="">
      <xdr:nvSpPr>
        <xdr:cNvPr id="678" name="積立金平均値テキスト"/>
        <xdr:cNvSpPr txBox="1"/>
      </xdr:nvSpPr>
      <xdr:spPr>
        <a:xfrm>
          <a:off x="14744700" y="167646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155575</xdr:rowOff>
    </xdr:from>
    <xdr:to xmlns:xdr="http://schemas.openxmlformats.org/drawingml/2006/spreadsheetDrawing">
      <xdr:col>85</xdr:col>
      <xdr:colOff>171450</xdr:colOff>
      <xdr:row>98</xdr:row>
      <xdr:rowOff>86360</xdr:rowOff>
    </xdr:to>
    <xdr:sp macro="" textlink="">
      <xdr:nvSpPr>
        <xdr:cNvPr id="679" name="フローチャート: 判断 678"/>
        <xdr:cNvSpPr/>
      </xdr:nvSpPr>
      <xdr:spPr>
        <a:xfrm>
          <a:off x="14649450" y="1678622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140335</xdr:rowOff>
    </xdr:from>
    <xdr:to xmlns:xdr="http://schemas.openxmlformats.org/drawingml/2006/spreadsheetDrawing">
      <xdr:col>81</xdr:col>
      <xdr:colOff>50800</xdr:colOff>
      <xdr:row>98</xdr:row>
      <xdr:rowOff>22860</xdr:rowOff>
    </xdr:to>
    <xdr:cxnSp macro="">
      <xdr:nvCxnSpPr>
        <xdr:cNvPr id="680" name="直線コネクタ 679"/>
        <xdr:cNvCxnSpPr/>
      </xdr:nvCxnSpPr>
      <xdr:spPr>
        <a:xfrm>
          <a:off x="13144500" y="16770985"/>
          <a:ext cx="7937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160655</xdr:rowOff>
    </xdr:from>
    <xdr:to xmlns:xdr="http://schemas.openxmlformats.org/drawingml/2006/spreadsheetDrawing">
      <xdr:col>81</xdr:col>
      <xdr:colOff>101600</xdr:colOff>
      <xdr:row>98</xdr:row>
      <xdr:rowOff>90805</xdr:rowOff>
    </xdr:to>
    <xdr:sp macro="" textlink="">
      <xdr:nvSpPr>
        <xdr:cNvPr id="681" name="フローチャート: 判断 680"/>
        <xdr:cNvSpPr/>
      </xdr:nvSpPr>
      <xdr:spPr>
        <a:xfrm>
          <a:off x="1388745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81915</xdr:rowOff>
    </xdr:from>
    <xdr:ext cx="598170" cy="259080"/>
    <xdr:sp macro="" textlink="">
      <xdr:nvSpPr>
        <xdr:cNvPr id="682" name="テキスト ボックス 681"/>
        <xdr:cNvSpPr txBox="1"/>
      </xdr:nvSpPr>
      <xdr:spPr>
        <a:xfrm>
          <a:off x="13676630" y="168840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57150</xdr:rowOff>
    </xdr:from>
    <xdr:to xmlns:xdr="http://schemas.openxmlformats.org/drawingml/2006/spreadsheetDrawing">
      <xdr:col>76</xdr:col>
      <xdr:colOff>114300</xdr:colOff>
      <xdr:row>97</xdr:row>
      <xdr:rowOff>140335</xdr:rowOff>
    </xdr:to>
    <xdr:cxnSp macro="">
      <xdr:nvCxnSpPr>
        <xdr:cNvPr id="683" name="直線コネクタ 682"/>
        <xdr:cNvCxnSpPr/>
      </xdr:nvCxnSpPr>
      <xdr:spPr>
        <a:xfrm>
          <a:off x="12344400" y="16687800"/>
          <a:ext cx="8001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118110</xdr:rowOff>
    </xdr:from>
    <xdr:to xmlns:xdr="http://schemas.openxmlformats.org/drawingml/2006/spreadsheetDrawing">
      <xdr:col>76</xdr:col>
      <xdr:colOff>165100</xdr:colOff>
      <xdr:row>98</xdr:row>
      <xdr:rowOff>48260</xdr:rowOff>
    </xdr:to>
    <xdr:sp macro="" textlink="">
      <xdr:nvSpPr>
        <xdr:cNvPr id="684" name="フローチャート: 判断 683"/>
        <xdr:cNvSpPr/>
      </xdr:nvSpPr>
      <xdr:spPr>
        <a:xfrm>
          <a:off x="130937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39370</xdr:rowOff>
    </xdr:from>
    <xdr:ext cx="598170" cy="259080"/>
    <xdr:sp macro="" textlink="">
      <xdr:nvSpPr>
        <xdr:cNvPr id="685" name="テキスト ボックス 684"/>
        <xdr:cNvSpPr txBox="1"/>
      </xdr:nvSpPr>
      <xdr:spPr>
        <a:xfrm>
          <a:off x="12863830" y="168414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57150</xdr:rowOff>
    </xdr:from>
    <xdr:to xmlns:xdr="http://schemas.openxmlformats.org/drawingml/2006/spreadsheetDrawing">
      <xdr:col>71</xdr:col>
      <xdr:colOff>171450</xdr:colOff>
      <xdr:row>98</xdr:row>
      <xdr:rowOff>25400</xdr:rowOff>
    </xdr:to>
    <xdr:cxnSp macro="">
      <xdr:nvCxnSpPr>
        <xdr:cNvPr id="686" name="直線コネクタ 685"/>
        <xdr:cNvCxnSpPr/>
      </xdr:nvCxnSpPr>
      <xdr:spPr>
        <a:xfrm flipV="1">
          <a:off x="11537950" y="16687800"/>
          <a:ext cx="80645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54610</xdr:rowOff>
    </xdr:from>
    <xdr:to xmlns:xdr="http://schemas.openxmlformats.org/drawingml/2006/spreadsheetDrawing">
      <xdr:col>72</xdr:col>
      <xdr:colOff>38100</xdr:colOff>
      <xdr:row>97</xdr:row>
      <xdr:rowOff>156210</xdr:rowOff>
    </xdr:to>
    <xdr:sp macro="" textlink="">
      <xdr:nvSpPr>
        <xdr:cNvPr id="687" name="フローチャート: 判断 686"/>
        <xdr:cNvSpPr/>
      </xdr:nvSpPr>
      <xdr:spPr>
        <a:xfrm>
          <a:off x="12299950" y="166852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147320</xdr:rowOff>
    </xdr:from>
    <xdr:ext cx="598170" cy="259080"/>
    <xdr:sp macro="" textlink="">
      <xdr:nvSpPr>
        <xdr:cNvPr id="688" name="テキスト ボックス 687"/>
        <xdr:cNvSpPr txBox="1"/>
      </xdr:nvSpPr>
      <xdr:spPr>
        <a:xfrm>
          <a:off x="12070080" y="167779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225,304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15240</xdr:rowOff>
    </xdr:from>
    <xdr:to xmlns:xdr="http://schemas.openxmlformats.org/drawingml/2006/spreadsheetDrawing">
      <xdr:col>67</xdr:col>
      <xdr:colOff>101600</xdr:colOff>
      <xdr:row>98</xdr:row>
      <xdr:rowOff>116840</xdr:rowOff>
    </xdr:to>
    <xdr:sp macro="" textlink="">
      <xdr:nvSpPr>
        <xdr:cNvPr id="689" name="フローチャート: 判断 688"/>
        <xdr:cNvSpPr/>
      </xdr:nvSpPr>
      <xdr:spPr>
        <a:xfrm>
          <a:off x="1148715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107950</xdr:rowOff>
    </xdr:from>
    <xdr:ext cx="534035" cy="259080"/>
    <xdr:sp macro="" textlink="">
      <xdr:nvSpPr>
        <xdr:cNvPr id="690" name="テキスト ボックス 689"/>
        <xdr:cNvSpPr txBox="1"/>
      </xdr:nvSpPr>
      <xdr:spPr>
        <a:xfrm>
          <a:off x="11308715" y="16910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1" name="テキスト ボックス 690"/>
        <xdr:cNvSpPr txBox="1"/>
      </xdr:nvSpPr>
      <xdr:spPr>
        <a:xfrm>
          <a:off x="145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692" name="テキスト ボックス 691"/>
        <xdr:cNvSpPr txBox="1"/>
      </xdr:nvSpPr>
      <xdr:spPr>
        <a:xfrm>
          <a:off x="13766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3" name="テキスト ボックス 692"/>
        <xdr:cNvSpPr txBox="1"/>
      </xdr:nvSpPr>
      <xdr:spPr>
        <a:xfrm>
          <a:off x="12973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94" name="テキスト ボックス 693"/>
        <xdr:cNvSpPr txBox="1"/>
      </xdr:nvSpPr>
      <xdr:spPr>
        <a:xfrm>
          <a:off x="12172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695" name="テキスト ボックス 694"/>
        <xdr:cNvSpPr txBox="1"/>
      </xdr:nvSpPr>
      <xdr:spPr>
        <a:xfrm>
          <a:off x="113665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103505</xdr:rowOff>
    </xdr:from>
    <xdr:to xmlns:xdr="http://schemas.openxmlformats.org/drawingml/2006/spreadsheetDrawing">
      <xdr:col>85</xdr:col>
      <xdr:colOff>171450</xdr:colOff>
      <xdr:row>98</xdr:row>
      <xdr:rowOff>33655</xdr:rowOff>
    </xdr:to>
    <xdr:sp macro="" textlink="">
      <xdr:nvSpPr>
        <xdr:cNvPr id="696" name="楕円 695"/>
        <xdr:cNvSpPr/>
      </xdr:nvSpPr>
      <xdr:spPr>
        <a:xfrm>
          <a:off x="14649450" y="167341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96</xdr:row>
      <xdr:rowOff>127000</xdr:rowOff>
    </xdr:from>
    <xdr:ext cx="598805" cy="259080"/>
    <xdr:sp macro="" textlink="">
      <xdr:nvSpPr>
        <xdr:cNvPr id="697" name="積立金該当値テキスト"/>
        <xdr:cNvSpPr txBox="1"/>
      </xdr:nvSpPr>
      <xdr:spPr>
        <a:xfrm>
          <a:off x="14744700" y="16586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143510</xdr:rowOff>
    </xdr:from>
    <xdr:to xmlns:xdr="http://schemas.openxmlformats.org/drawingml/2006/spreadsheetDrawing">
      <xdr:col>81</xdr:col>
      <xdr:colOff>101600</xdr:colOff>
      <xdr:row>98</xdr:row>
      <xdr:rowOff>73660</xdr:rowOff>
    </xdr:to>
    <xdr:sp macro="" textlink="">
      <xdr:nvSpPr>
        <xdr:cNvPr id="698" name="楕円 697"/>
        <xdr:cNvSpPr/>
      </xdr:nvSpPr>
      <xdr:spPr>
        <a:xfrm>
          <a:off x="13887450"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90170</xdr:rowOff>
    </xdr:from>
    <xdr:ext cx="598170" cy="259080"/>
    <xdr:sp macro="" textlink="">
      <xdr:nvSpPr>
        <xdr:cNvPr id="699" name="テキスト ボックス 698"/>
        <xdr:cNvSpPr txBox="1"/>
      </xdr:nvSpPr>
      <xdr:spPr>
        <a:xfrm>
          <a:off x="13676630" y="16549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89535</xdr:rowOff>
    </xdr:from>
    <xdr:to xmlns:xdr="http://schemas.openxmlformats.org/drawingml/2006/spreadsheetDrawing">
      <xdr:col>76</xdr:col>
      <xdr:colOff>165100</xdr:colOff>
      <xdr:row>98</xdr:row>
      <xdr:rowOff>19685</xdr:rowOff>
    </xdr:to>
    <xdr:sp macro="" textlink="">
      <xdr:nvSpPr>
        <xdr:cNvPr id="700" name="楕円 699"/>
        <xdr:cNvSpPr/>
      </xdr:nvSpPr>
      <xdr:spPr>
        <a:xfrm>
          <a:off x="13093700" y="167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36195</xdr:rowOff>
    </xdr:from>
    <xdr:ext cx="598170" cy="259080"/>
    <xdr:sp macro="" textlink="">
      <xdr:nvSpPr>
        <xdr:cNvPr id="701" name="テキスト ボックス 700"/>
        <xdr:cNvSpPr txBox="1"/>
      </xdr:nvSpPr>
      <xdr:spPr>
        <a:xfrm>
          <a:off x="12863830" y="164953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6350</xdr:rowOff>
    </xdr:from>
    <xdr:to xmlns:xdr="http://schemas.openxmlformats.org/drawingml/2006/spreadsheetDrawing">
      <xdr:col>72</xdr:col>
      <xdr:colOff>38100</xdr:colOff>
      <xdr:row>97</xdr:row>
      <xdr:rowOff>107950</xdr:rowOff>
    </xdr:to>
    <xdr:sp macro="" textlink="">
      <xdr:nvSpPr>
        <xdr:cNvPr id="702" name="楕円 701"/>
        <xdr:cNvSpPr/>
      </xdr:nvSpPr>
      <xdr:spPr>
        <a:xfrm>
          <a:off x="12299950" y="16637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124460</xdr:rowOff>
    </xdr:from>
    <xdr:ext cx="598170" cy="259080"/>
    <xdr:sp macro="" textlink="">
      <xdr:nvSpPr>
        <xdr:cNvPr id="703" name="テキスト ボックス 702"/>
        <xdr:cNvSpPr txBox="1"/>
      </xdr:nvSpPr>
      <xdr:spPr>
        <a:xfrm>
          <a:off x="12070080" y="16412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146050</xdr:rowOff>
    </xdr:from>
    <xdr:to xmlns:xdr="http://schemas.openxmlformats.org/drawingml/2006/spreadsheetDrawing">
      <xdr:col>67</xdr:col>
      <xdr:colOff>101600</xdr:colOff>
      <xdr:row>98</xdr:row>
      <xdr:rowOff>76200</xdr:rowOff>
    </xdr:to>
    <xdr:sp macro="" textlink="">
      <xdr:nvSpPr>
        <xdr:cNvPr id="704" name="楕円 703"/>
        <xdr:cNvSpPr/>
      </xdr:nvSpPr>
      <xdr:spPr>
        <a:xfrm>
          <a:off x="1148715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92710</xdr:rowOff>
    </xdr:from>
    <xdr:ext cx="598170" cy="259080"/>
    <xdr:sp macro="" textlink="">
      <xdr:nvSpPr>
        <xdr:cNvPr id="705" name="テキスト ボックス 704"/>
        <xdr:cNvSpPr txBox="1"/>
      </xdr:nvSpPr>
      <xdr:spPr>
        <a:xfrm>
          <a:off x="11276330" y="16551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6" name="正方形/長方形 705"/>
        <xdr:cNvSpPr/>
      </xdr:nvSpPr>
      <xdr:spPr>
        <a:xfrm>
          <a:off x="164592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7" name="正方形/長方形 706"/>
        <xdr:cNvSpPr/>
      </xdr:nvSpPr>
      <xdr:spPr>
        <a:xfrm>
          <a:off x="16586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8" name="正方形/長方形 707"/>
        <xdr:cNvSpPr/>
      </xdr:nvSpPr>
      <xdr:spPr>
        <a:xfrm>
          <a:off x="16586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9" name="正方形/長方形 708"/>
        <xdr:cNvSpPr/>
      </xdr:nvSpPr>
      <xdr:spPr>
        <a:xfrm>
          <a:off x="174879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0" name="正方形/長方形 709"/>
        <xdr:cNvSpPr/>
      </xdr:nvSpPr>
      <xdr:spPr>
        <a:xfrm>
          <a:off x="174879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1" name="正方形/長方形 710"/>
        <xdr:cNvSpPr/>
      </xdr:nvSpPr>
      <xdr:spPr>
        <a:xfrm>
          <a:off x="185166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2" name="正方形/長方形 711"/>
        <xdr:cNvSpPr/>
      </xdr:nvSpPr>
      <xdr:spPr>
        <a:xfrm>
          <a:off x="185166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3" name="正方形/長方形 712"/>
        <xdr:cNvSpPr/>
      </xdr:nvSpPr>
      <xdr:spPr>
        <a:xfrm>
          <a:off x="164592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4" name="テキスト ボックス 713"/>
        <xdr:cNvSpPr txBox="1"/>
      </xdr:nvSpPr>
      <xdr:spPr>
        <a:xfrm>
          <a:off x="1644015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5" name="直線コネクタ 714"/>
        <xdr:cNvCxnSpPr/>
      </xdr:nvCxnSpPr>
      <xdr:spPr>
        <a:xfrm>
          <a:off x="164592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6" name="直線コネクタ 715"/>
        <xdr:cNvCxnSpPr/>
      </xdr:nvCxnSpPr>
      <xdr:spPr>
        <a:xfrm>
          <a:off x="16459200" y="6654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17" name="テキスト ボックス 716"/>
        <xdr:cNvSpPr txBox="1"/>
      </xdr:nvSpPr>
      <xdr:spPr>
        <a:xfrm>
          <a:off x="162483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8" name="直線コネクタ 717"/>
        <xdr:cNvCxnSpPr/>
      </xdr:nvCxnSpPr>
      <xdr:spPr>
        <a:xfrm>
          <a:off x="16459200" y="6197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19" name="テキスト ボックス 718"/>
        <xdr:cNvSpPr txBox="1"/>
      </xdr:nvSpPr>
      <xdr:spPr>
        <a:xfrm>
          <a:off x="1598485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0" name="直線コネクタ 719"/>
        <xdr:cNvCxnSpPr/>
      </xdr:nvCxnSpPr>
      <xdr:spPr>
        <a:xfrm>
          <a:off x="16459200" y="5740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111760</xdr:rowOff>
    </xdr:from>
    <xdr:ext cx="595630" cy="258445"/>
    <xdr:sp macro="" textlink="">
      <xdr:nvSpPr>
        <xdr:cNvPr id="721" name="テキスト ボックス 720"/>
        <xdr:cNvSpPr txBox="1"/>
      </xdr:nvSpPr>
      <xdr:spPr>
        <a:xfrm>
          <a:off x="15939770" y="55981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2" name="直線コネクタ 721"/>
        <xdr:cNvCxnSpPr/>
      </xdr:nvCxnSpPr>
      <xdr:spPr>
        <a:xfrm>
          <a:off x="16459200" y="5283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168910</xdr:rowOff>
    </xdr:from>
    <xdr:ext cx="595630" cy="258445"/>
    <xdr:sp macro="" textlink="">
      <xdr:nvSpPr>
        <xdr:cNvPr id="723" name="テキスト ボックス 722"/>
        <xdr:cNvSpPr txBox="1"/>
      </xdr:nvSpPr>
      <xdr:spPr>
        <a:xfrm>
          <a:off x="15939770" y="5140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64592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5630" cy="258445"/>
    <xdr:sp macro="" textlink="">
      <xdr:nvSpPr>
        <xdr:cNvPr id="725" name="テキスト ボックス 724"/>
        <xdr:cNvSpPr txBox="1"/>
      </xdr:nvSpPr>
      <xdr:spPr>
        <a:xfrm>
          <a:off x="15939770"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64592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5080</xdr:rowOff>
    </xdr:from>
    <xdr:to xmlns:xdr="http://schemas.openxmlformats.org/drawingml/2006/spreadsheetDrawing">
      <xdr:col>116</xdr:col>
      <xdr:colOff>62865</xdr:colOff>
      <xdr:row>38</xdr:row>
      <xdr:rowOff>139700</xdr:rowOff>
    </xdr:to>
    <xdr:cxnSp macro="">
      <xdr:nvCxnSpPr>
        <xdr:cNvPr id="727" name="直線コネクタ 726"/>
        <xdr:cNvCxnSpPr/>
      </xdr:nvCxnSpPr>
      <xdr:spPr>
        <a:xfrm flipV="1">
          <a:off x="19949795" y="514858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147320</xdr:rowOff>
    </xdr:from>
    <xdr:ext cx="249555" cy="259080"/>
    <xdr:sp macro="" textlink="">
      <xdr:nvSpPr>
        <xdr:cNvPr id="728" name="投資及び出資金最小値テキスト"/>
        <xdr:cNvSpPr txBox="1"/>
      </xdr:nvSpPr>
      <xdr:spPr>
        <a:xfrm>
          <a:off x="20002500" y="6662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9" name="直線コネクタ 728"/>
        <xdr:cNvCxnSpPr/>
      </xdr:nvCxnSpPr>
      <xdr:spPr>
        <a:xfrm>
          <a:off x="19881850" y="6654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123190</xdr:rowOff>
    </xdr:from>
    <xdr:ext cx="598805" cy="258445"/>
    <xdr:sp macro="" textlink="">
      <xdr:nvSpPr>
        <xdr:cNvPr id="730" name="投資及び出資金最大値テキスト"/>
        <xdr:cNvSpPr txBox="1"/>
      </xdr:nvSpPr>
      <xdr:spPr>
        <a:xfrm>
          <a:off x="20002500" y="49237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164,720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5080</xdr:rowOff>
    </xdr:from>
    <xdr:to xmlns:xdr="http://schemas.openxmlformats.org/drawingml/2006/spreadsheetDrawing">
      <xdr:col>116</xdr:col>
      <xdr:colOff>152400</xdr:colOff>
      <xdr:row>30</xdr:row>
      <xdr:rowOff>5080</xdr:rowOff>
    </xdr:to>
    <xdr:cxnSp macro="">
      <xdr:nvCxnSpPr>
        <xdr:cNvPr id="731" name="直線コネクタ 730"/>
        <xdr:cNvCxnSpPr/>
      </xdr:nvCxnSpPr>
      <xdr:spPr>
        <a:xfrm>
          <a:off x="19881850" y="51485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139700</xdr:rowOff>
    </xdr:from>
    <xdr:to xmlns:xdr="http://schemas.openxmlformats.org/drawingml/2006/spreadsheetDrawing">
      <xdr:col>116</xdr:col>
      <xdr:colOff>63500</xdr:colOff>
      <xdr:row>38</xdr:row>
      <xdr:rowOff>139700</xdr:rowOff>
    </xdr:to>
    <xdr:cxnSp macro="">
      <xdr:nvCxnSpPr>
        <xdr:cNvPr id="732" name="直線コネクタ 731"/>
        <xdr:cNvCxnSpPr/>
      </xdr:nvCxnSpPr>
      <xdr:spPr>
        <a:xfrm>
          <a:off x="19202400" y="66548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64770</xdr:rowOff>
    </xdr:from>
    <xdr:ext cx="469900" cy="258445"/>
    <xdr:sp macro="" textlink="">
      <xdr:nvSpPr>
        <xdr:cNvPr id="733" name="投資及び出資金平均値テキスト"/>
        <xdr:cNvSpPr txBox="1"/>
      </xdr:nvSpPr>
      <xdr:spPr>
        <a:xfrm>
          <a:off x="20002500" y="64084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41910</xdr:rowOff>
    </xdr:from>
    <xdr:to xmlns:xdr="http://schemas.openxmlformats.org/drawingml/2006/spreadsheetDrawing">
      <xdr:col>116</xdr:col>
      <xdr:colOff>114300</xdr:colOff>
      <xdr:row>38</xdr:row>
      <xdr:rowOff>143510</xdr:rowOff>
    </xdr:to>
    <xdr:sp macro="" textlink="">
      <xdr:nvSpPr>
        <xdr:cNvPr id="734" name="フローチャート: 判断 733"/>
        <xdr:cNvSpPr/>
      </xdr:nvSpPr>
      <xdr:spPr>
        <a:xfrm>
          <a:off x="199009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171450</xdr:colOff>
      <xdr:row>38</xdr:row>
      <xdr:rowOff>139700</xdr:rowOff>
    </xdr:to>
    <xdr:cxnSp macro="">
      <xdr:nvCxnSpPr>
        <xdr:cNvPr id="735" name="直線コネクタ 734"/>
        <xdr:cNvCxnSpPr/>
      </xdr:nvCxnSpPr>
      <xdr:spPr>
        <a:xfrm>
          <a:off x="18395950" y="66548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53340</xdr:rowOff>
    </xdr:from>
    <xdr:to xmlns:xdr="http://schemas.openxmlformats.org/drawingml/2006/spreadsheetDrawing">
      <xdr:col>112</xdr:col>
      <xdr:colOff>38100</xdr:colOff>
      <xdr:row>38</xdr:row>
      <xdr:rowOff>154940</xdr:rowOff>
    </xdr:to>
    <xdr:sp macro="" textlink="">
      <xdr:nvSpPr>
        <xdr:cNvPr id="736" name="フローチャート: 判断 735"/>
        <xdr:cNvSpPr/>
      </xdr:nvSpPr>
      <xdr:spPr>
        <a:xfrm>
          <a:off x="19157950" y="65684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171450</xdr:rowOff>
    </xdr:from>
    <xdr:ext cx="469900" cy="259080"/>
    <xdr:sp macro="" textlink="">
      <xdr:nvSpPr>
        <xdr:cNvPr id="737" name="テキスト ボックス 736"/>
        <xdr:cNvSpPr txBox="1"/>
      </xdr:nvSpPr>
      <xdr:spPr>
        <a:xfrm>
          <a:off x="18992850" y="6343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38" name="直線コネクタ 737"/>
        <xdr:cNvCxnSpPr/>
      </xdr:nvCxnSpPr>
      <xdr:spPr>
        <a:xfrm>
          <a:off x="17602200" y="66548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80010</xdr:rowOff>
    </xdr:from>
    <xdr:to xmlns:xdr="http://schemas.openxmlformats.org/drawingml/2006/spreadsheetDrawing">
      <xdr:col>107</xdr:col>
      <xdr:colOff>101600</xdr:colOff>
      <xdr:row>39</xdr:row>
      <xdr:rowOff>10160</xdr:rowOff>
    </xdr:to>
    <xdr:sp macro="" textlink="">
      <xdr:nvSpPr>
        <xdr:cNvPr id="739" name="フローチャート: 判断 738"/>
        <xdr:cNvSpPr/>
      </xdr:nvSpPr>
      <xdr:spPr>
        <a:xfrm>
          <a:off x="18345150" y="659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26670</xdr:rowOff>
    </xdr:from>
    <xdr:ext cx="378460" cy="259080"/>
    <xdr:sp macro="" textlink="">
      <xdr:nvSpPr>
        <xdr:cNvPr id="740" name="テキスト ボックス 739"/>
        <xdr:cNvSpPr txBox="1"/>
      </xdr:nvSpPr>
      <xdr:spPr>
        <a:xfrm>
          <a:off x="18225770" y="63703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22225</xdr:rowOff>
    </xdr:from>
    <xdr:to xmlns:xdr="http://schemas.openxmlformats.org/drawingml/2006/spreadsheetDrawing">
      <xdr:col>102</xdr:col>
      <xdr:colOff>114300</xdr:colOff>
      <xdr:row>38</xdr:row>
      <xdr:rowOff>139700</xdr:rowOff>
    </xdr:to>
    <xdr:cxnSp macro="">
      <xdr:nvCxnSpPr>
        <xdr:cNvPr id="741" name="直線コネクタ 740"/>
        <xdr:cNvCxnSpPr/>
      </xdr:nvCxnSpPr>
      <xdr:spPr>
        <a:xfrm>
          <a:off x="16802100" y="6537325"/>
          <a:ext cx="8001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76200</xdr:rowOff>
    </xdr:from>
    <xdr:to xmlns:xdr="http://schemas.openxmlformats.org/drawingml/2006/spreadsheetDrawing">
      <xdr:col>102</xdr:col>
      <xdr:colOff>165100</xdr:colOff>
      <xdr:row>39</xdr:row>
      <xdr:rowOff>6350</xdr:rowOff>
    </xdr:to>
    <xdr:sp macro="" textlink="">
      <xdr:nvSpPr>
        <xdr:cNvPr id="742" name="フローチャート: 判断 741"/>
        <xdr:cNvSpPr/>
      </xdr:nvSpPr>
      <xdr:spPr>
        <a:xfrm>
          <a:off x="175514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22860</xdr:rowOff>
    </xdr:from>
    <xdr:ext cx="469900" cy="259080"/>
    <xdr:sp macro="" textlink="">
      <xdr:nvSpPr>
        <xdr:cNvPr id="743" name="テキスト ボックス 742"/>
        <xdr:cNvSpPr txBox="1"/>
      </xdr:nvSpPr>
      <xdr:spPr>
        <a:xfrm>
          <a:off x="17386300" y="6366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66040</xdr:rowOff>
    </xdr:from>
    <xdr:to xmlns:xdr="http://schemas.openxmlformats.org/drawingml/2006/spreadsheetDrawing">
      <xdr:col>98</xdr:col>
      <xdr:colOff>38100</xdr:colOff>
      <xdr:row>38</xdr:row>
      <xdr:rowOff>167640</xdr:rowOff>
    </xdr:to>
    <xdr:sp macro="" textlink="">
      <xdr:nvSpPr>
        <xdr:cNvPr id="744" name="フローチャート: 判断 743"/>
        <xdr:cNvSpPr/>
      </xdr:nvSpPr>
      <xdr:spPr>
        <a:xfrm>
          <a:off x="16757650" y="6581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158750</xdr:rowOff>
    </xdr:from>
    <xdr:ext cx="469900" cy="259080"/>
    <xdr:sp macro="" textlink="">
      <xdr:nvSpPr>
        <xdr:cNvPr id="745" name="テキスト ボックス 744"/>
        <xdr:cNvSpPr txBox="1"/>
      </xdr:nvSpPr>
      <xdr:spPr>
        <a:xfrm>
          <a:off x="16592550" y="6673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19780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80010</xdr:rowOff>
    </xdr:from>
    <xdr:ext cx="762000" cy="259080"/>
    <xdr:sp macro="" textlink="">
      <xdr:nvSpPr>
        <xdr:cNvPr id="747" name="テキスト ボックス 746"/>
        <xdr:cNvSpPr txBox="1"/>
      </xdr:nvSpPr>
      <xdr:spPr>
        <a:xfrm>
          <a:off x="19030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48" name="テキスト ボックス 747"/>
        <xdr:cNvSpPr txBox="1"/>
      </xdr:nvSpPr>
      <xdr:spPr>
        <a:xfrm>
          <a:off x="182245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7430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80010</xdr:rowOff>
    </xdr:from>
    <xdr:ext cx="762000" cy="259080"/>
    <xdr:sp macro="" textlink="">
      <xdr:nvSpPr>
        <xdr:cNvPr id="750" name="テキスト ボックス 749"/>
        <xdr:cNvSpPr txBox="1"/>
      </xdr:nvSpPr>
      <xdr:spPr>
        <a:xfrm>
          <a:off x="166306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1" name="楕円 750"/>
        <xdr:cNvSpPr/>
      </xdr:nvSpPr>
      <xdr:spPr>
        <a:xfrm>
          <a:off x="199009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20320</xdr:rowOff>
    </xdr:from>
    <xdr:ext cx="249555" cy="258445"/>
    <xdr:sp macro="" textlink="">
      <xdr:nvSpPr>
        <xdr:cNvPr id="752" name="投資及び出資金該当値テキスト"/>
        <xdr:cNvSpPr txBox="1"/>
      </xdr:nvSpPr>
      <xdr:spPr>
        <a:xfrm>
          <a:off x="20002500" y="65354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3" name="楕円 752"/>
        <xdr:cNvSpPr/>
      </xdr:nvSpPr>
      <xdr:spPr>
        <a:xfrm>
          <a:off x="19157950" y="6604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54" name="テキスト ボックス 753"/>
        <xdr:cNvSpPr txBox="1"/>
      </xdr:nvSpPr>
      <xdr:spPr>
        <a:xfrm>
          <a:off x="1908429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5" name="楕円 754"/>
        <xdr:cNvSpPr/>
      </xdr:nvSpPr>
      <xdr:spPr>
        <a:xfrm>
          <a:off x="1834515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56" name="テキスト ボックス 755"/>
        <xdr:cNvSpPr txBox="1"/>
      </xdr:nvSpPr>
      <xdr:spPr>
        <a:xfrm>
          <a:off x="182905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57" name="楕円 756"/>
        <xdr:cNvSpPr/>
      </xdr:nvSpPr>
      <xdr:spPr>
        <a:xfrm>
          <a:off x="175514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10160</xdr:rowOff>
    </xdr:from>
    <xdr:ext cx="249555" cy="259080"/>
    <xdr:sp macro="" textlink="">
      <xdr:nvSpPr>
        <xdr:cNvPr id="758" name="テキスト ボックス 757"/>
        <xdr:cNvSpPr txBox="1"/>
      </xdr:nvSpPr>
      <xdr:spPr>
        <a:xfrm>
          <a:off x="17487900" y="6696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143510</xdr:rowOff>
    </xdr:from>
    <xdr:to xmlns:xdr="http://schemas.openxmlformats.org/drawingml/2006/spreadsheetDrawing">
      <xdr:col>98</xdr:col>
      <xdr:colOff>38100</xdr:colOff>
      <xdr:row>38</xdr:row>
      <xdr:rowOff>73025</xdr:rowOff>
    </xdr:to>
    <xdr:sp macro="" textlink="">
      <xdr:nvSpPr>
        <xdr:cNvPr id="759" name="楕円 758"/>
        <xdr:cNvSpPr/>
      </xdr:nvSpPr>
      <xdr:spPr>
        <a:xfrm>
          <a:off x="16757650" y="648716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36</xdr:row>
      <xdr:rowOff>89535</xdr:rowOff>
    </xdr:from>
    <xdr:ext cx="534035" cy="258445"/>
    <xdr:sp macro="" textlink="">
      <xdr:nvSpPr>
        <xdr:cNvPr id="760" name="テキスト ボックス 759"/>
        <xdr:cNvSpPr txBox="1"/>
      </xdr:nvSpPr>
      <xdr:spPr>
        <a:xfrm>
          <a:off x="16560165" y="6261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64592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6586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6586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74879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74879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185166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185166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64592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69" name="テキスト ボックス 768"/>
        <xdr:cNvSpPr txBox="1"/>
      </xdr:nvSpPr>
      <xdr:spPr>
        <a:xfrm>
          <a:off x="1644015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64592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71" name="直線コネクタ 770"/>
        <xdr:cNvCxnSpPr/>
      </xdr:nvCxnSpPr>
      <xdr:spPr>
        <a:xfrm>
          <a:off x="16459200" y="1021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8285" cy="259080"/>
    <xdr:sp macro="" textlink="">
      <xdr:nvSpPr>
        <xdr:cNvPr id="772" name="テキスト ボックス 771"/>
        <xdr:cNvSpPr txBox="1"/>
      </xdr:nvSpPr>
      <xdr:spPr>
        <a:xfrm>
          <a:off x="162483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73" name="直線コネクタ 772"/>
        <xdr:cNvCxnSpPr/>
      </xdr:nvCxnSpPr>
      <xdr:spPr>
        <a:xfrm>
          <a:off x="16459200" y="98875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8445"/>
    <xdr:sp macro="" textlink="">
      <xdr:nvSpPr>
        <xdr:cNvPr id="774" name="テキスト ボックス 773"/>
        <xdr:cNvSpPr txBox="1"/>
      </xdr:nvSpPr>
      <xdr:spPr>
        <a:xfrm>
          <a:off x="1598485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75" name="直線コネクタ 774"/>
        <xdr:cNvCxnSpPr/>
      </xdr:nvCxnSpPr>
      <xdr:spPr>
        <a:xfrm>
          <a:off x="16459200" y="9561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76" name="テキスト ボックス 775"/>
        <xdr:cNvSpPr txBox="1"/>
      </xdr:nvSpPr>
      <xdr:spPr>
        <a:xfrm>
          <a:off x="1598485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77" name="直線コネクタ 776"/>
        <xdr:cNvCxnSpPr/>
      </xdr:nvCxnSpPr>
      <xdr:spPr>
        <a:xfrm>
          <a:off x="16459200" y="9234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8445"/>
    <xdr:sp macro="" textlink="">
      <xdr:nvSpPr>
        <xdr:cNvPr id="778" name="テキスト ボックス 777"/>
        <xdr:cNvSpPr txBox="1"/>
      </xdr:nvSpPr>
      <xdr:spPr>
        <a:xfrm>
          <a:off x="1598485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79" name="直線コネクタ 778"/>
        <xdr:cNvCxnSpPr/>
      </xdr:nvCxnSpPr>
      <xdr:spPr>
        <a:xfrm>
          <a:off x="16459200" y="8908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80" name="テキスト ボックス 779"/>
        <xdr:cNvSpPr txBox="1"/>
      </xdr:nvSpPr>
      <xdr:spPr>
        <a:xfrm>
          <a:off x="1598485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81" name="直線コネクタ 780"/>
        <xdr:cNvCxnSpPr/>
      </xdr:nvCxnSpPr>
      <xdr:spPr>
        <a:xfrm>
          <a:off x="16459200" y="8581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38100</xdr:rowOff>
    </xdr:from>
    <xdr:ext cx="595630" cy="259080"/>
    <xdr:sp macro="" textlink="">
      <xdr:nvSpPr>
        <xdr:cNvPr id="782" name="テキスト ボックス 781"/>
        <xdr:cNvSpPr txBox="1"/>
      </xdr:nvSpPr>
      <xdr:spPr>
        <a:xfrm>
          <a:off x="15939770" y="8439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64592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5630" cy="258445"/>
    <xdr:sp macro="" textlink="">
      <xdr:nvSpPr>
        <xdr:cNvPr id="784" name="テキスト ボックス 783"/>
        <xdr:cNvSpPr txBox="1"/>
      </xdr:nvSpPr>
      <xdr:spPr>
        <a:xfrm>
          <a:off x="15939770"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貸付金グラフ枠"/>
        <xdr:cNvSpPr/>
      </xdr:nvSpPr>
      <xdr:spPr>
        <a:xfrm>
          <a:off x="164592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120650</xdr:rowOff>
    </xdr:from>
    <xdr:to xmlns:xdr="http://schemas.openxmlformats.org/drawingml/2006/spreadsheetDrawing">
      <xdr:col>116</xdr:col>
      <xdr:colOff>62865</xdr:colOff>
      <xdr:row>59</xdr:row>
      <xdr:rowOff>99060</xdr:rowOff>
    </xdr:to>
    <xdr:cxnSp macro="">
      <xdr:nvCxnSpPr>
        <xdr:cNvPr id="786" name="直線コネクタ 785"/>
        <xdr:cNvCxnSpPr/>
      </xdr:nvCxnSpPr>
      <xdr:spPr>
        <a:xfrm flipV="1">
          <a:off x="19949795" y="869315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87" name="貸付金最小値テキスト"/>
        <xdr:cNvSpPr txBox="1"/>
      </xdr:nvSpPr>
      <xdr:spPr>
        <a:xfrm>
          <a:off x="200025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88" name="直線コネクタ 787"/>
        <xdr:cNvCxnSpPr/>
      </xdr:nvCxnSpPr>
      <xdr:spPr>
        <a:xfrm>
          <a:off x="19881850" y="10214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67310</xdr:rowOff>
    </xdr:from>
    <xdr:ext cx="534670" cy="259080"/>
    <xdr:sp macro="" textlink="">
      <xdr:nvSpPr>
        <xdr:cNvPr id="789" name="貸付金最大値テキスト"/>
        <xdr:cNvSpPr txBox="1"/>
      </xdr:nvSpPr>
      <xdr:spPr>
        <a:xfrm>
          <a:off x="20002500" y="8468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120650</xdr:rowOff>
    </xdr:from>
    <xdr:to xmlns:xdr="http://schemas.openxmlformats.org/drawingml/2006/spreadsheetDrawing">
      <xdr:col>116</xdr:col>
      <xdr:colOff>152400</xdr:colOff>
      <xdr:row>50</xdr:row>
      <xdr:rowOff>120650</xdr:rowOff>
    </xdr:to>
    <xdr:cxnSp macro="">
      <xdr:nvCxnSpPr>
        <xdr:cNvPr id="790" name="直線コネクタ 789"/>
        <xdr:cNvCxnSpPr/>
      </xdr:nvCxnSpPr>
      <xdr:spPr>
        <a:xfrm>
          <a:off x="19881850" y="8693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59</xdr:row>
      <xdr:rowOff>99060</xdr:rowOff>
    </xdr:from>
    <xdr:to xmlns:xdr="http://schemas.openxmlformats.org/drawingml/2006/spreadsheetDrawing">
      <xdr:col>116</xdr:col>
      <xdr:colOff>63500</xdr:colOff>
      <xdr:row>59</xdr:row>
      <xdr:rowOff>99060</xdr:rowOff>
    </xdr:to>
    <xdr:cxnSp macro="">
      <xdr:nvCxnSpPr>
        <xdr:cNvPr id="791" name="直線コネクタ 790"/>
        <xdr:cNvCxnSpPr/>
      </xdr:nvCxnSpPr>
      <xdr:spPr>
        <a:xfrm>
          <a:off x="19202400" y="1021461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20320</xdr:rowOff>
    </xdr:from>
    <xdr:ext cx="469900" cy="258445"/>
    <xdr:sp macro="" textlink="">
      <xdr:nvSpPr>
        <xdr:cNvPr id="792" name="貸付金平均値テキスト"/>
        <xdr:cNvSpPr txBox="1"/>
      </xdr:nvSpPr>
      <xdr:spPr>
        <a:xfrm>
          <a:off x="20002500" y="99644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168910</xdr:rowOff>
    </xdr:from>
    <xdr:to xmlns:xdr="http://schemas.openxmlformats.org/drawingml/2006/spreadsheetDrawing">
      <xdr:col>116</xdr:col>
      <xdr:colOff>114300</xdr:colOff>
      <xdr:row>59</xdr:row>
      <xdr:rowOff>99060</xdr:rowOff>
    </xdr:to>
    <xdr:sp macro="" textlink="">
      <xdr:nvSpPr>
        <xdr:cNvPr id="793" name="フローチャート: 判断 792"/>
        <xdr:cNvSpPr/>
      </xdr:nvSpPr>
      <xdr:spPr>
        <a:xfrm>
          <a:off x="19900900" y="1011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171450</xdr:colOff>
      <xdr:row>59</xdr:row>
      <xdr:rowOff>99060</xdr:rowOff>
    </xdr:to>
    <xdr:cxnSp macro="">
      <xdr:nvCxnSpPr>
        <xdr:cNvPr id="794" name="直線コネクタ 793"/>
        <xdr:cNvCxnSpPr/>
      </xdr:nvCxnSpPr>
      <xdr:spPr>
        <a:xfrm>
          <a:off x="18395950" y="1021461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127000</xdr:rowOff>
    </xdr:from>
    <xdr:to xmlns:xdr="http://schemas.openxmlformats.org/drawingml/2006/spreadsheetDrawing">
      <xdr:col>112</xdr:col>
      <xdr:colOff>38100</xdr:colOff>
      <xdr:row>59</xdr:row>
      <xdr:rowOff>57150</xdr:rowOff>
    </xdr:to>
    <xdr:sp macro="" textlink="">
      <xdr:nvSpPr>
        <xdr:cNvPr id="795" name="フローチャート: 判断 794"/>
        <xdr:cNvSpPr/>
      </xdr:nvSpPr>
      <xdr:spPr>
        <a:xfrm>
          <a:off x="19157950" y="10071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73660</xdr:rowOff>
    </xdr:from>
    <xdr:ext cx="469900" cy="259080"/>
    <xdr:sp macro="" textlink="">
      <xdr:nvSpPr>
        <xdr:cNvPr id="796" name="テキスト ボックス 795"/>
        <xdr:cNvSpPr txBox="1"/>
      </xdr:nvSpPr>
      <xdr:spPr>
        <a:xfrm>
          <a:off x="18992850" y="9846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797" name="直線コネクタ 796"/>
        <xdr:cNvCxnSpPr/>
      </xdr:nvCxnSpPr>
      <xdr:spPr>
        <a:xfrm>
          <a:off x="17602200" y="1021461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148590</xdr:rowOff>
    </xdr:from>
    <xdr:to xmlns:xdr="http://schemas.openxmlformats.org/drawingml/2006/spreadsheetDrawing">
      <xdr:col>107</xdr:col>
      <xdr:colOff>101600</xdr:colOff>
      <xdr:row>59</xdr:row>
      <xdr:rowOff>78740</xdr:rowOff>
    </xdr:to>
    <xdr:sp macro="" textlink="">
      <xdr:nvSpPr>
        <xdr:cNvPr id="798" name="フローチャート: 判断 797"/>
        <xdr:cNvSpPr/>
      </xdr:nvSpPr>
      <xdr:spPr>
        <a:xfrm>
          <a:off x="18345150" y="100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95250</xdr:rowOff>
    </xdr:from>
    <xdr:ext cx="469900" cy="259080"/>
    <xdr:sp macro="" textlink="">
      <xdr:nvSpPr>
        <xdr:cNvPr id="799" name="テキスト ボックス 798"/>
        <xdr:cNvSpPr txBox="1"/>
      </xdr:nvSpPr>
      <xdr:spPr>
        <a:xfrm>
          <a:off x="18180050" y="9867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59</xdr:row>
      <xdr:rowOff>99060</xdr:rowOff>
    </xdr:from>
    <xdr:to xmlns:xdr="http://schemas.openxmlformats.org/drawingml/2006/spreadsheetDrawing">
      <xdr:col>102</xdr:col>
      <xdr:colOff>114300</xdr:colOff>
      <xdr:row>59</xdr:row>
      <xdr:rowOff>99060</xdr:rowOff>
    </xdr:to>
    <xdr:cxnSp macro="">
      <xdr:nvCxnSpPr>
        <xdr:cNvPr id="800" name="直線コネクタ 799"/>
        <xdr:cNvCxnSpPr/>
      </xdr:nvCxnSpPr>
      <xdr:spPr>
        <a:xfrm>
          <a:off x="16802100" y="1021461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158750</xdr:rowOff>
    </xdr:from>
    <xdr:to xmlns:xdr="http://schemas.openxmlformats.org/drawingml/2006/spreadsheetDrawing">
      <xdr:col>102</xdr:col>
      <xdr:colOff>165100</xdr:colOff>
      <xdr:row>59</xdr:row>
      <xdr:rowOff>88900</xdr:rowOff>
    </xdr:to>
    <xdr:sp macro="" textlink="">
      <xdr:nvSpPr>
        <xdr:cNvPr id="801" name="フローチャート: 判断 800"/>
        <xdr:cNvSpPr/>
      </xdr:nvSpPr>
      <xdr:spPr>
        <a:xfrm>
          <a:off x="175514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105410</xdr:rowOff>
    </xdr:from>
    <xdr:ext cx="469900" cy="259080"/>
    <xdr:sp macro="" textlink="">
      <xdr:nvSpPr>
        <xdr:cNvPr id="802" name="テキスト ボックス 801"/>
        <xdr:cNvSpPr txBox="1"/>
      </xdr:nvSpPr>
      <xdr:spPr>
        <a:xfrm>
          <a:off x="17386300" y="9878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86360</xdr:rowOff>
    </xdr:from>
    <xdr:to xmlns:xdr="http://schemas.openxmlformats.org/drawingml/2006/spreadsheetDrawing">
      <xdr:col>98</xdr:col>
      <xdr:colOff>38100</xdr:colOff>
      <xdr:row>59</xdr:row>
      <xdr:rowOff>16510</xdr:rowOff>
    </xdr:to>
    <xdr:sp macro="" textlink="">
      <xdr:nvSpPr>
        <xdr:cNvPr id="803" name="フローチャート: 判断 802"/>
        <xdr:cNvSpPr/>
      </xdr:nvSpPr>
      <xdr:spPr>
        <a:xfrm>
          <a:off x="16757650" y="10030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33020</xdr:rowOff>
    </xdr:from>
    <xdr:ext cx="469900" cy="259080"/>
    <xdr:sp macro="" textlink="">
      <xdr:nvSpPr>
        <xdr:cNvPr id="804" name="テキスト ボックス 803"/>
        <xdr:cNvSpPr txBox="1"/>
      </xdr:nvSpPr>
      <xdr:spPr>
        <a:xfrm>
          <a:off x="16592550" y="9805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19780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80010</xdr:rowOff>
    </xdr:from>
    <xdr:ext cx="762000" cy="259080"/>
    <xdr:sp macro="" textlink="">
      <xdr:nvSpPr>
        <xdr:cNvPr id="806" name="テキスト ボックス 805"/>
        <xdr:cNvSpPr txBox="1"/>
      </xdr:nvSpPr>
      <xdr:spPr>
        <a:xfrm>
          <a:off x="19030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07" name="テキスト ボックス 806"/>
        <xdr:cNvSpPr txBox="1"/>
      </xdr:nvSpPr>
      <xdr:spPr>
        <a:xfrm>
          <a:off x="182245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7430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80010</xdr:rowOff>
    </xdr:from>
    <xdr:ext cx="762000" cy="259080"/>
    <xdr:sp macro="" textlink="">
      <xdr:nvSpPr>
        <xdr:cNvPr id="809" name="テキスト ボックス 808"/>
        <xdr:cNvSpPr txBox="1"/>
      </xdr:nvSpPr>
      <xdr:spPr>
        <a:xfrm>
          <a:off x="166306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10" name="楕円 809"/>
        <xdr:cNvSpPr/>
      </xdr:nvSpPr>
      <xdr:spPr>
        <a:xfrm>
          <a:off x="199009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147320</xdr:rowOff>
    </xdr:from>
    <xdr:ext cx="249555" cy="259080"/>
    <xdr:sp macro="" textlink="">
      <xdr:nvSpPr>
        <xdr:cNvPr id="811" name="貸付金該当値テキスト"/>
        <xdr:cNvSpPr txBox="1"/>
      </xdr:nvSpPr>
      <xdr:spPr>
        <a:xfrm>
          <a:off x="20002500" y="10091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12" name="楕円 811"/>
        <xdr:cNvSpPr/>
      </xdr:nvSpPr>
      <xdr:spPr>
        <a:xfrm>
          <a:off x="19157950" y="10163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8920" cy="259080"/>
    <xdr:sp macro="" textlink="">
      <xdr:nvSpPr>
        <xdr:cNvPr id="813" name="テキスト ボックス 812"/>
        <xdr:cNvSpPr txBox="1"/>
      </xdr:nvSpPr>
      <xdr:spPr>
        <a:xfrm>
          <a:off x="1908429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14" name="楕円 813"/>
        <xdr:cNvSpPr/>
      </xdr:nvSpPr>
      <xdr:spPr>
        <a:xfrm>
          <a:off x="1834515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48920" cy="259080"/>
    <xdr:sp macro="" textlink="">
      <xdr:nvSpPr>
        <xdr:cNvPr id="815" name="テキスト ボックス 814"/>
        <xdr:cNvSpPr txBox="1"/>
      </xdr:nvSpPr>
      <xdr:spPr>
        <a:xfrm>
          <a:off x="182905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16" name="楕円 815"/>
        <xdr:cNvSpPr/>
      </xdr:nvSpPr>
      <xdr:spPr>
        <a:xfrm>
          <a:off x="175514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59</xdr:row>
      <xdr:rowOff>140970</xdr:rowOff>
    </xdr:from>
    <xdr:ext cx="249555" cy="259080"/>
    <xdr:sp macro="" textlink="">
      <xdr:nvSpPr>
        <xdr:cNvPr id="817" name="テキスト ボックス 816"/>
        <xdr:cNvSpPr txBox="1"/>
      </xdr:nvSpPr>
      <xdr:spPr>
        <a:xfrm>
          <a:off x="17487900" y="10256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18" name="楕円 817"/>
        <xdr:cNvSpPr/>
      </xdr:nvSpPr>
      <xdr:spPr>
        <a:xfrm>
          <a:off x="16757650" y="10163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48920" cy="259080"/>
    <xdr:sp macro="" textlink="">
      <xdr:nvSpPr>
        <xdr:cNvPr id="819" name="テキスト ボックス 818"/>
        <xdr:cNvSpPr txBox="1"/>
      </xdr:nvSpPr>
      <xdr:spPr>
        <a:xfrm>
          <a:off x="1668399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0" name="正方形/長方形 819"/>
        <xdr:cNvSpPr/>
      </xdr:nvSpPr>
      <xdr:spPr>
        <a:xfrm>
          <a:off x="164592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1" name="正方形/長方形 820"/>
        <xdr:cNvSpPr/>
      </xdr:nvSpPr>
      <xdr:spPr>
        <a:xfrm>
          <a:off x="16586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2" name="正方形/長方形 821"/>
        <xdr:cNvSpPr/>
      </xdr:nvSpPr>
      <xdr:spPr>
        <a:xfrm>
          <a:off x="16586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3" name="正方形/長方形 822"/>
        <xdr:cNvSpPr/>
      </xdr:nvSpPr>
      <xdr:spPr>
        <a:xfrm>
          <a:off x="174879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4" name="正方形/長方形 823"/>
        <xdr:cNvSpPr/>
      </xdr:nvSpPr>
      <xdr:spPr>
        <a:xfrm>
          <a:off x="174879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5" name="正方形/長方形 824"/>
        <xdr:cNvSpPr/>
      </xdr:nvSpPr>
      <xdr:spPr>
        <a:xfrm>
          <a:off x="185166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6" name="正方形/長方形 825"/>
        <xdr:cNvSpPr/>
      </xdr:nvSpPr>
      <xdr:spPr>
        <a:xfrm>
          <a:off x="185166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7" name="正方形/長方形 826"/>
        <xdr:cNvSpPr/>
      </xdr:nvSpPr>
      <xdr:spPr>
        <a:xfrm>
          <a:off x="16459200" y="11684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8" name="テキスト ボックス 827"/>
        <xdr:cNvSpPr txBox="1"/>
      </xdr:nvSpPr>
      <xdr:spPr>
        <a:xfrm>
          <a:off x="1644015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9" name="直線コネクタ 828"/>
        <xdr:cNvCxnSpPr/>
      </xdr:nvCxnSpPr>
      <xdr:spPr>
        <a:xfrm>
          <a:off x="16459200" y="1397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0" name="直線コネクタ 829"/>
        <xdr:cNvCxnSpPr/>
      </xdr:nvCxnSpPr>
      <xdr:spPr>
        <a:xfrm>
          <a:off x="16459200" y="1358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8285" cy="259080"/>
    <xdr:sp macro="" textlink="">
      <xdr:nvSpPr>
        <xdr:cNvPr id="831" name="テキスト ボックス 830"/>
        <xdr:cNvSpPr txBox="1"/>
      </xdr:nvSpPr>
      <xdr:spPr>
        <a:xfrm>
          <a:off x="162483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2" name="直線コネクタ 831"/>
        <xdr:cNvCxnSpPr/>
      </xdr:nvCxnSpPr>
      <xdr:spPr>
        <a:xfrm>
          <a:off x="16459200" y="1320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95630" cy="259080"/>
    <xdr:sp macro="" textlink="">
      <xdr:nvSpPr>
        <xdr:cNvPr id="833" name="テキスト ボックス 832"/>
        <xdr:cNvSpPr txBox="1"/>
      </xdr:nvSpPr>
      <xdr:spPr>
        <a:xfrm>
          <a:off x="15939770"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4" name="直線コネクタ 833"/>
        <xdr:cNvCxnSpPr/>
      </xdr:nvCxnSpPr>
      <xdr:spPr>
        <a:xfrm>
          <a:off x="16459200" y="1282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5630" cy="258445"/>
    <xdr:sp macro="" textlink="">
      <xdr:nvSpPr>
        <xdr:cNvPr id="835" name="テキスト ボックス 834"/>
        <xdr:cNvSpPr txBox="1"/>
      </xdr:nvSpPr>
      <xdr:spPr>
        <a:xfrm>
          <a:off x="15939770" y="12684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6" name="直線コネクタ 835"/>
        <xdr:cNvCxnSpPr/>
      </xdr:nvCxnSpPr>
      <xdr:spPr>
        <a:xfrm>
          <a:off x="16459200" y="1244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5630" cy="259080"/>
    <xdr:sp macro="" textlink="">
      <xdr:nvSpPr>
        <xdr:cNvPr id="837" name="テキスト ボックス 836"/>
        <xdr:cNvSpPr txBox="1"/>
      </xdr:nvSpPr>
      <xdr:spPr>
        <a:xfrm>
          <a:off x="1593977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8" name="直線コネクタ 837"/>
        <xdr:cNvCxnSpPr/>
      </xdr:nvCxnSpPr>
      <xdr:spPr>
        <a:xfrm>
          <a:off x="16459200" y="1206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5630" cy="259080"/>
    <xdr:sp macro="" textlink="">
      <xdr:nvSpPr>
        <xdr:cNvPr id="839" name="テキスト ボックス 838"/>
        <xdr:cNvSpPr txBox="1"/>
      </xdr:nvSpPr>
      <xdr:spPr>
        <a:xfrm>
          <a:off x="1593977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0" name="直線コネクタ 839"/>
        <xdr:cNvCxnSpPr/>
      </xdr:nvCxnSpPr>
      <xdr:spPr>
        <a:xfrm>
          <a:off x="164592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5630" cy="258445"/>
    <xdr:sp macro="" textlink="">
      <xdr:nvSpPr>
        <xdr:cNvPr id="841" name="テキスト ボックス 840"/>
        <xdr:cNvSpPr txBox="1"/>
      </xdr:nvSpPr>
      <xdr:spPr>
        <a:xfrm>
          <a:off x="1593977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2" name="繰出金グラフ枠"/>
        <xdr:cNvSpPr/>
      </xdr:nvSpPr>
      <xdr:spPr>
        <a:xfrm>
          <a:off x="16459200" y="11684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151130</xdr:rowOff>
    </xdr:from>
    <xdr:to xmlns:xdr="http://schemas.openxmlformats.org/drawingml/2006/spreadsheetDrawing">
      <xdr:col>116</xdr:col>
      <xdr:colOff>62865</xdr:colOff>
      <xdr:row>78</xdr:row>
      <xdr:rowOff>96520</xdr:rowOff>
    </xdr:to>
    <xdr:cxnSp macro="">
      <xdr:nvCxnSpPr>
        <xdr:cNvPr id="843" name="直線コネクタ 842"/>
        <xdr:cNvCxnSpPr/>
      </xdr:nvCxnSpPr>
      <xdr:spPr>
        <a:xfrm flipV="1">
          <a:off x="19949795" y="12152630"/>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100330</xdr:rowOff>
    </xdr:from>
    <xdr:ext cx="534670" cy="258445"/>
    <xdr:sp macro="" textlink="">
      <xdr:nvSpPr>
        <xdr:cNvPr id="844" name="繰出金最小値テキスト"/>
        <xdr:cNvSpPr txBox="1"/>
      </xdr:nvSpPr>
      <xdr:spPr>
        <a:xfrm>
          <a:off x="20002500" y="134734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96520</xdr:rowOff>
    </xdr:from>
    <xdr:to xmlns:xdr="http://schemas.openxmlformats.org/drawingml/2006/spreadsheetDrawing">
      <xdr:col>116</xdr:col>
      <xdr:colOff>152400</xdr:colOff>
      <xdr:row>78</xdr:row>
      <xdr:rowOff>96520</xdr:rowOff>
    </xdr:to>
    <xdr:cxnSp macro="">
      <xdr:nvCxnSpPr>
        <xdr:cNvPr id="845" name="直線コネクタ 844"/>
        <xdr:cNvCxnSpPr/>
      </xdr:nvCxnSpPr>
      <xdr:spPr>
        <a:xfrm>
          <a:off x="19881850" y="134696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97790</xdr:rowOff>
    </xdr:from>
    <xdr:ext cx="598805" cy="258445"/>
    <xdr:sp macro="" textlink="">
      <xdr:nvSpPr>
        <xdr:cNvPr id="846" name="繰出金最大値テキスト"/>
        <xdr:cNvSpPr txBox="1"/>
      </xdr:nvSpPr>
      <xdr:spPr>
        <a:xfrm>
          <a:off x="20002500" y="11927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151130</xdr:rowOff>
    </xdr:from>
    <xdr:to xmlns:xdr="http://schemas.openxmlformats.org/drawingml/2006/spreadsheetDrawing">
      <xdr:col>116</xdr:col>
      <xdr:colOff>152400</xdr:colOff>
      <xdr:row>70</xdr:row>
      <xdr:rowOff>151130</xdr:rowOff>
    </xdr:to>
    <xdr:cxnSp macro="">
      <xdr:nvCxnSpPr>
        <xdr:cNvPr id="847" name="直線コネクタ 846"/>
        <xdr:cNvCxnSpPr/>
      </xdr:nvCxnSpPr>
      <xdr:spPr>
        <a:xfrm>
          <a:off x="19881850" y="12152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76</xdr:row>
      <xdr:rowOff>38735</xdr:rowOff>
    </xdr:from>
    <xdr:to xmlns:xdr="http://schemas.openxmlformats.org/drawingml/2006/spreadsheetDrawing">
      <xdr:col>116</xdr:col>
      <xdr:colOff>63500</xdr:colOff>
      <xdr:row>76</xdr:row>
      <xdr:rowOff>88900</xdr:rowOff>
    </xdr:to>
    <xdr:cxnSp macro="">
      <xdr:nvCxnSpPr>
        <xdr:cNvPr id="848" name="直線コネクタ 847"/>
        <xdr:cNvCxnSpPr/>
      </xdr:nvCxnSpPr>
      <xdr:spPr>
        <a:xfrm>
          <a:off x="19202400" y="13068935"/>
          <a:ext cx="7493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151765</xdr:rowOff>
    </xdr:from>
    <xdr:ext cx="534670" cy="259080"/>
    <xdr:sp macro="" textlink="">
      <xdr:nvSpPr>
        <xdr:cNvPr id="849" name="繰出金平均値テキスト"/>
        <xdr:cNvSpPr txBox="1"/>
      </xdr:nvSpPr>
      <xdr:spPr>
        <a:xfrm>
          <a:off x="20002500" y="13181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1905</xdr:rowOff>
    </xdr:from>
    <xdr:to xmlns:xdr="http://schemas.openxmlformats.org/drawingml/2006/spreadsheetDrawing">
      <xdr:col>116</xdr:col>
      <xdr:colOff>114300</xdr:colOff>
      <xdr:row>77</xdr:row>
      <xdr:rowOff>103505</xdr:rowOff>
    </xdr:to>
    <xdr:sp macro="" textlink="">
      <xdr:nvSpPr>
        <xdr:cNvPr id="850" name="フローチャート: 判断 849"/>
        <xdr:cNvSpPr/>
      </xdr:nvSpPr>
      <xdr:spPr>
        <a:xfrm>
          <a:off x="19900900" y="1320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38735</xdr:rowOff>
    </xdr:from>
    <xdr:to xmlns:xdr="http://schemas.openxmlformats.org/drawingml/2006/spreadsheetDrawing">
      <xdr:col>111</xdr:col>
      <xdr:colOff>171450</xdr:colOff>
      <xdr:row>76</xdr:row>
      <xdr:rowOff>69215</xdr:rowOff>
    </xdr:to>
    <xdr:cxnSp macro="">
      <xdr:nvCxnSpPr>
        <xdr:cNvPr id="851" name="直線コネクタ 850"/>
        <xdr:cNvCxnSpPr/>
      </xdr:nvCxnSpPr>
      <xdr:spPr>
        <a:xfrm flipV="1">
          <a:off x="18395950" y="13068935"/>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7620</xdr:rowOff>
    </xdr:from>
    <xdr:to xmlns:xdr="http://schemas.openxmlformats.org/drawingml/2006/spreadsheetDrawing">
      <xdr:col>112</xdr:col>
      <xdr:colOff>38100</xdr:colOff>
      <xdr:row>76</xdr:row>
      <xdr:rowOff>109220</xdr:rowOff>
    </xdr:to>
    <xdr:sp macro="" textlink="">
      <xdr:nvSpPr>
        <xdr:cNvPr id="852" name="フローチャート: 判断 851"/>
        <xdr:cNvSpPr/>
      </xdr:nvSpPr>
      <xdr:spPr>
        <a:xfrm>
          <a:off x="19157950" y="13037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76</xdr:row>
      <xdr:rowOff>100330</xdr:rowOff>
    </xdr:from>
    <xdr:ext cx="598170" cy="258445"/>
    <xdr:sp macro="" textlink="">
      <xdr:nvSpPr>
        <xdr:cNvPr id="853" name="テキスト ボックス 852"/>
        <xdr:cNvSpPr txBox="1"/>
      </xdr:nvSpPr>
      <xdr:spPr>
        <a:xfrm>
          <a:off x="18928080" y="13130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69215</xdr:rowOff>
    </xdr:from>
    <xdr:to xmlns:xdr="http://schemas.openxmlformats.org/drawingml/2006/spreadsheetDrawing">
      <xdr:col>107</xdr:col>
      <xdr:colOff>50800</xdr:colOff>
      <xdr:row>76</xdr:row>
      <xdr:rowOff>83185</xdr:rowOff>
    </xdr:to>
    <xdr:cxnSp macro="">
      <xdr:nvCxnSpPr>
        <xdr:cNvPr id="854" name="直線コネクタ 853"/>
        <xdr:cNvCxnSpPr/>
      </xdr:nvCxnSpPr>
      <xdr:spPr>
        <a:xfrm flipV="1">
          <a:off x="17602200" y="13099415"/>
          <a:ext cx="7937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150495</xdr:rowOff>
    </xdr:from>
    <xdr:to xmlns:xdr="http://schemas.openxmlformats.org/drawingml/2006/spreadsheetDrawing">
      <xdr:col>107</xdr:col>
      <xdr:colOff>101600</xdr:colOff>
      <xdr:row>76</xdr:row>
      <xdr:rowOff>80645</xdr:rowOff>
    </xdr:to>
    <xdr:sp macro="" textlink="">
      <xdr:nvSpPr>
        <xdr:cNvPr id="855" name="フローチャート: 判断 854"/>
        <xdr:cNvSpPr/>
      </xdr:nvSpPr>
      <xdr:spPr>
        <a:xfrm>
          <a:off x="1834515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74</xdr:row>
      <xdr:rowOff>97790</xdr:rowOff>
    </xdr:from>
    <xdr:ext cx="598170" cy="258445"/>
    <xdr:sp macro="" textlink="">
      <xdr:nvSpPr>
        <xdr:cNvPr id="856" name="テキスト ボックス 855"/>
        <xdr:cNvSpPr txBox="1"/>
      </xdr:nvSpPr>
      <xdr:spPr>
        <a:xfrm>
          <a:off x="18134330" y="12785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76</xdr:row>
      <xdr:rowOff>53975</xdr:rowOff>
    </xdr:from>
    <xdr:to xmlns:xdr="http://schemas.openxmlformats.org/drawingml/2006/spreadsheetDrawing">
      <xdr:col>102</xdr:col>
      <xdr:colOff>114300</xdr:colOff>
      <xdr:row>76</xdr:row>
      <xdr:rowOff>83185</xdr:rowOff>
    </xdr:to>
    <xdr:cxnSp macro="">
      <xdr:nvCxnSpPr>
        <xdr:cNvPr id="857" name="直線コネクタ 856"/>
        <xdr:cNvCxnSpPr/>
      </xdr:nvCxnSpPr>
      <xdr:spPr>
        <a:xfrm>
          <a:off x="16802100" y="13084175"/>
          <a:ext cx="8001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6350</xdr:rowOff>
    </xdr:from>
    <xdr:to xmlns:xdr="http://schemas.openxmlformats.org/drawingml/2006/spreadsheetDrawing">
      <xdr:col>102</xdr:col>
      <xdr:colOff>165100</xdr:colOff>
      <xdr:row>76</xdr:row>
      <xdr:rowOff>107950</xdr:rowOff>
    </xdr:to>
    <xdr:sp macro="" textlink="">
      <xdr:nvSpPr>
        <xdr:cNvPr id="858" name="フローチャート: 判断 857"/>
        <xdr:cNvSpPr/>
      </xdr:nvSpPr>
      <xdr:spPr>
        <a:xfrm>
          <a:off x="17551400" y="1303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74</xdr:row>
      <xdr:rowOff>124460</xdr:rowOff>
    </xdr:from>
    <xdr:ext cx="598170" cy="259080"/>
    <xdr:sp macro="" textlink="">
      <xdr:nvSpPr>
        <xdr:cNvPr id="859" name="テキスト ボックス 858"/>
        <xdr:cNvSpPr txBox="1"/>
      </xdr:nvSpPr>
      <xdr:spPr>
        <a:xfrm>
          <a:off x="17321530" y="12811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80010</xdr:rowOff>
    </xdr:from>
    <xdr:to xmlns:xdr="http://schemas.openxmlformats.org/drawingml/2006/spreadsheetDrawing">
      <xdr:col>98</xdr:col>
      <xdr:colOff>38100</xdr:colOff>
      <xdr:row>77</xdr:row>
      <xdr:rowOff>10160</xdr:rowOff>
    </xdr:to>
    <xdr:sp macro="" textlink="">
      <xdr:nvSpPr>
        <xdr:cNvPr id="860" name="フローチャート: 判断 859"/>
        <xdr:cNvSpPr/>
      </xdr:nvSpPr>
      <xdr:spPr>
        <a:xfrm>
          <a:off x="16757650" y="131102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77</xdr:row>
      <xdr:rowOff>1270</xdr:rowOff>
    </xdr:from>
    <xdr:ext cx="598170" cy="259080"/>
    <xdr:sp macro="" textlink="">
      <xdr:nvSpPr>
        <xdr:cNvPr id="861" name="テキスト ボックス 860"/>
        <xdr:cNvSpPr txBox="1"/>
      </xdr:nvSpPr>
      <xdr:spPr>
        <a:xfrm>
          <a:off x="16527780" y="13202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2" name="テキスト ボックス 861"/>
        <xdr:cNvSpPr txBox="1"/>
      </xdr:nvSpPr>
      <xdr:spPr>
        <a:xfrm>
          <a:off x="19780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80010</xdr:rowOff>
    </xdr:from>
    <xdr:ext cx="762000" cy="259080"/>
    <xdr:sp macro="" textlink="">
      <xdr:nvSpPr>
        <xdr:cNvPr id="863" name="テキスト ボックス 862"/>
        <xdr:cNvSpPr txBox="1"/>
      </xdr:nvSpPr>
      <xdr:spPr>
        <a:xfrm>
          <a:off x="190309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1365" cy="259080"/>
    <xdr:sp macro="" textlink="">
      <xdr:nvSpPr>
        <xdr:cNvPr id="864" name="テキスト ボックス 863"/>
        <xdr:cNvSpPr txBox="1"/>
      </xdr:nvSpPr>
      <xdr:spPr>
        <a:xfrm>
          <a:off x="182245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5" name="テキスト ボックス 864"/>
        <xdr:cNvSpPr txBox="1"/>
      </xdr:nvSpPr>
      <xdr:spPr>
        <a:xfrm>
          <a:off x="17430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80010</xdr:rowOff>
    </xdr:from>
    <xdr:ext cx="762000" cy="259080"/>
    <xdr:sp macro="" textlink="">
      <xdr:nvSpPr>
        <xdr:cNvPr id="866" name="テキスト ボックス 865"/>
        <xdr:cNvSpPr txBox="1"/>
      </xdr:nvSpPr>
      <xdr:spPr>
        <a:xfrm>
          <a:off x="166306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38100</xdr:rowOff>
    </xdr:from>
    <xdr:to xmlns:xdr="http://schemas.openxmlformats.org/drawingml/2006/spreadsheetDrawing">
      <xdr:col>116</xdr:col>
      <xdr:colOff>114300</xdr:colOff>
      <xdr:row>76</xdr:row>
      <xdr:rowOff>139700</xdr:rowOff>
    </xdr:to>
    <xdr:sp macro="" textlink="">
      <xdr:nvSpPr>
        <xdr:cNvPr id="867" name="楕円 866"/>
        <xdr:cNvSpPr/>
      </xdr:nvSpPr>
      <xdr:spPr>
        <a:xfrm>
          <a:off x="199009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60960</xdr:rowOff>
    </xdr:from>
    <xdr:ext cx="598805" cy="259080"/>
    <xdr:sp macro="" textlink="">
      <xdr:nvSpPr>
        <xdr:cNvPr id="868" name="繰出金該当値テキスト"/>
        <xdr:cNvSpPr txBox="1"/>
      </xdr:nvSpPr>
      <xdr:spPr>
        <a:xfrm>
          <a:off x="20002500" y="12919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159385</xdr:rowOff>
    </xdr:from>
    <xdr:to xmlns:xdr="http://schemas.openxmlformats.org/drawingml/2006/spreadsheetDrawing">
      <xdr:col>112</xdr:col>
      <xdr:colOff>38100</xdr:colOff>
      <xdr:row>76</xdr:row>
      <xdr:rowOff>89535</xdr:rowOff>
    </xdr:to>
    <xdr:sp macro="" textlink="">
      <xdr:nvSpPr>
        <xdr:cNvPr id="869" name="楕円 868"/>
        <xdr:cNvSpPr/>
      </xdr:nvSpPr>
      <xdr:spPr>
        <a:xfrm>
          <a:off x="19157950" y="130181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74</xdr:row>
      <xdr:rowOff>106045</xdr:rowOff>
    </xdr:from>
    <xdr:ext cx="598170" cy="259080"/>
    <xdr:sp macro="" textlink="">
      <xdr:nvSpPr>
        <xdr:cNvPr id="870" name="テキスト ボックス 869"/>
        <xdr:cNvSpPr txBox="1"/>
      </xdr:nvSpPr>
      <xdr:spPr>
        <a:xfrm>
          <a:off x="18928080" y="127933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18415</xdr:rowOff>
    </xdr:from>
    <xdr:to xmlns:xdr="http://schemas.openxmlformats.org/drawingml/2006/spreadsheetDrawing">
      <xdr:col>107</xdr:col>
      <xdr:colOff>101600</xdr:colOff>
      <xdr:row>76</xdr:row>
      <xdr:rowOff>120650</xdr:rowOff>
    </xdr:to>
    <xdr:sp macro="" textlink="">
      <xdr:nvSpPr>
        <xdr:cNvPr id="871" name="楕円 870"/>
        <xdr:cNvSpPr/>
      </xdr:nvSpPr>
      <xdr:spPr>
        <a:xfrm>
          <a:off x="18345150" y="13048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76</xdr:row>
      <xdr:rowOff>111125</xdr:rowOff>
    </xdr:from>
    <xdr:ext cx="598170" cy="258445"/>
    <xdr:sp macro="" textlink="">
      <xdr:nvSpPr>
        <xdr:cNvPr id="872" name="テキスト ボックス 871"/>
        <xdr:cNvSpPr txBox="1"/>
      </xdr:nvSpPr>
      <xdr:spPr>
        <a:xfrm>
          <a:off x="18134330" y="13141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32385</xdr:rowOff>
    </xdr:from>
    <xdr:to xmlns:xdr="http://schemas.openxmlformats.org/drawingml/2006/spreadsheetDrawing">
      <xdr:col>102</xdr:col>
      <xdr:colOff>165100</xdr:colOff>
      <xdr:row>76</xdr:row>
      <xdr:rowOff>133985</xdr:rowOff>
    </xdr:to>
    <xdr:sp macro="" textlink="">
      <xdr:nvSpPr>
        <xdr:cNvPr id="873" name="楕円 872"/>
        <xdr:cNvSpPr/>
      </xdr:nvSpPr>
      <xdr:spPr>
        <a:xfrm>
          <a:off x="17551400" y="1306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76</xdr:row>
      <xdr:rowOff>125095</xdr:rowOff>
    </xdr:from>
    <xdr:ext cx="598170" cy="258445"/>
    <xdr:sp macro="" textlink="">
      <xdr:nvSpPr>
        <xdr:cNvPr id="874" name="テキスト ボックス 873"/>
        <xdr:cNvSpPr txBox="1"/>
      </xdr:nvSpPr>
      <xdr:spPr>
        <a:xfrm>
          <a:off x="17321530" y="131552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3175</xdr:rowOff>
    </xdr:from>
    <xdr:to xmlns:xdr="http://schemas.openxmlformats.org/drawingml/2006/spreadsheetDrawing">
      <xdr:col>98</xdr:col>
      <xdr:colOff>38100</xdr:colOff>
      <xdr:row>76</xdr:row>
      <xdr:rowOff>104775</xdr:rowOff>
    </xdr:to>
    <xdr:sp macro="" textlink="">
      <xdr:nvSpPr>
        <xdr:cNvPr id="875" name="楕円 874"/>
        <xdr:cNvSpPr/>
      </xdr:nvSpPr>
      <xdr:spPr>
        <a:xfrm>
          <a:off x="16757650" y="130333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74</xdr:row>
      <xdr:rowOff>121285</xdr:rowOff>
    </xdr:from>
    <xdr:ext cx="598170" cy="258445"/>
    <xdr:sp macro="" textlink="">
      <xdr:nvSpPr>
        <xdr:cNvPr id="876" name="テキスト ボックス 875"/>
        <xdr:cNvSpPr txBox="1"/>
      </xdr:nvSpPr>
      <xdr:spPr>
        <a:xfrm>
          <a:off x="16527780" y="128085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7" name="正方形/長方形 876"/>
        <xdr:cNvSpPr/>
      </xdr:nvSpPr>
      <xdr:spPr>
        <a:xfrm>
          <a:off x="164592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8" name="正方形/長方形 877"/>
        <xdr:cNvSpPr/>
      </xdr:nvSpPr>
      <xdr:spPr>
        <a:xfrm>
          <a:off x="16586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9" name="正方形/長方形 878"/>
        <xdr:cNvSpPr/>
      </xdr:nvSpPr>
      <xdr:spPr>
        <a:xfrm>
          <a:off x="16586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0" name="正方形/長方形 879"/>
        <xdr:cNvSpPr/>
      </xdr:nvSpPr>
      <xdr:spPr>
        <a:xfrm>
          <a:off x="174879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1" name="正方形/長方形 880"/>
        <xdr:cNvSpPr/>
      </xdr:nvSpPr>
      <xdr:spPr>
        <a:xfrm>
          <a:off x="174879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2" name="正方形/長方形 881"/>
        <xdr:cNvSpPr/>
      </xdr:nvSpPr>
      <xdr:spPr>
        <a:xfrm>
          <a:off x="185166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3" name="正方形/長方形 882"/>
        <xdr:cNvSpPr/>
      </xdr:nvSpPr>
      <xdr:spPr>
        <a:xfrm>
          <a:off x="185166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正方形/長方形 883"/>
        <xdr:cNvSpPr/>
      </xdr:nvSpPr>
      <xdr:spPr>
        <a:xfrm>
          <a:off x="164592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5" name="テキスト ボックス 884"/>
        <xdr:cNvSpPr txBox="1"/>
      </xdr:nvSpPr>
      <xdr:spPr>
        <a:xfrm>
          <a:off x="1644015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6" name="直線コネクタ 885"/>
        <xdr:cNvCxnSpPr/>
      </xdr:nvCxnSpPr>
      <xdr:spPr>
        <a:xfrm>
          <a:off x="164592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7" name="直線コネクタ 886"/>
        <xdr:cNvCxnSpPr/>
      </xdr:nvCxnSpPr>
      <xdr:spPr>
        <a:xfrm>
          <a:off x="16459200" y="1625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88" name="テキスト ボックス 887"/>
        <xdr:cNvSpPr txBox="1"/>
      </xdr:nvSpPr>
      <xdr:spPr>
        <a:xfrm>
          <a:off x="162483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9" name="直線コネクタ 888"/>
        <xdr:cNvCxnSpPr/>
      </xdr:nvCxnSpPr>
      <xdr:spPr>
        <a:xfrm>
          <a:off x="164592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90" name="テキスト ボックス 889"/>
        <xdr:cNvSpPr txBox="1"/>
      </xdr:nvSpPr>
      <xdr:spPr>
        <a:xfrm>
          <a:off x="162483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前年度繰上充用金グラフ枠"/>
        <xdr:cNvSpPr/>
      </xdr:nvSpPr>
      <xdr:spPr>
        <a:xfrm>
          <a:off x="164592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2" name="直線コネクタ 891"/>
        <xdr:cNvCxnSpPr/>
      </xdr:nvCxnSpPr>
      <xdr:spPr>
        <a:xfrm>
          <a:off x="199497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3" name="前年度繰上充用金最小値テキスト"/>
        <xdr:cNvSpPr txBox="1"/>
      </xdr:nvSpPr>
      <xdr:spPr>
        <a:xfrm>
          <a:off x="200025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4" name="直線コネクタ 893"/>
        <xdr:cNvCxnSpPr/>
      </xdr:nvCxnSpPr>
      <xdr:spPr>
        <a:xfrm>
          <a:off x="19881850" y="16256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5" name="前年度繰上充用金最大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6" name="直線コネクタ 895"/>
        <xdr:cNvCxnSpPr/>
      </xdr:nvCxnSpPr>
      <xdr:spPr>
        <a:xfrm>
          <a:off x="19881850" y="16256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897" name="直線コネクタ 896"/>
        <xdr:cNvCxnSpPr/>
      </xdr:nvCxnSpPr>
      <xdr:spPr>
        <a:xfrm>
          <a:off x="19202400" y="162560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8" name="前年度繰上充用金平均値テキスト"/>
        <xdr:cNvSpPr txBox="1"/>
      </xdr:nvSpPr>
      <xdr:spPr>
        <a:xfrm>
          <a:off x="200025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9" name="フローチャート: 判断 898"/>
        <xdr:cNvSpPr/>
      </xdr:nvSpPr>
      <xdr:spPr>
        <a:xfrm>
          <a:off x="199009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00" name="直線コネクタ 899"/>
        <xdr:cNvCxnSpPr/>
      </xdr:nvCxnSpPr>
      <xdr:spPr>
        <a:xfrm>
          <a:off x="18395950" y="16256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1" name="フローチャート: 判断 900"/>
        <xdr:cNvSpPr/>
      </xdr:nvSpPr>
      <xdr:spPr>
        <a:xfrm>
          <a:off x="19157950" y="1620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2" name="テキスト ボックス 901"/>
        <xdr:cNvSpPr txBox="1"/>
      </xdr:nvSpPr>
      <xdr:spPr>
        <a:xfrm>
          <a:off x="1908429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3" name="直線コネクタ 902"/>
        <xdr:cNvCxnSpPr/>
      </xdr:nvCxnSpPr>
      <xdr:spPr>
        <a:xfrm>
          <a:off x="17602200" y="16256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4" name="フローチャート: 判断 903"/>
        <xdr:cNvSpPr/>
      </xdr:nvSpPr>
      <xdr:spPr>
        <a:xfrm>
          <a:off x="183451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05" name="テキスト ボックス 904"/>
        <xdr:cNvSpPr txBox="1"/>
      </xdr:nvSpPr>
      <xdr:spPr>
        <a:xfrm>
          <a:off x="182905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06" name="直線コネクタ 905"/>
        <xdr:cNvCxnSpPr/>
      </xdr:nvCxnSpPr>
      <xdr:spPr>
        <a:xfrm>
          <a:off x="16802100" y="16256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7" name="フローチャート: 判断 906"/>
        <xdr:cNvSpPr/>
      </xdr:nvSpPr>
      <xdr:spPr>
        <a:xfrm>
          <a:off x="175514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08" name="テキスト ボックス 907"/>
        <xdr:cNvSpPr txBox="1"/>
      </xdr:nvSpPr>
      <xdr:spPr>
        <a:xfrm>
          <a:off x="174879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9" name="フローチャート: 判断 908"/>
        <xdr:cNvSpPr/>
      </xdr:nvSpPr>
      <xdr:spPr>
        <a:xfrm>
          <a:off x="16757650" y="1620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0" name="テキスト ボックス 909"/>
        <xdr:cNvSpPr txBox="1"/>
      </xdr:nvSpPr>
      <xdr:spPr>
        <a:xfrm>
          <a:off x="1668399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1" name="テキスト ボックス 910"/>
        <xdr:cNvSpPr txBox="1"/>
      </xdr:nvSpPr>
      <xdr:spPr>
        <a:xfrm>
          <a:off x="19780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12" name="テキスト ボックス 911"/>
        <xdr:cNvSpPr txBox="1"/>
      </xdr:nvSpPr>
      <xdr:spPr>
        <a:xfrm>
          <a:off x="19030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13" name="テキスト ボックス 912"/>
        <xdr:cNvSpPr txBox="1"/>
      </xdr:nvSpPr>
      <xdr:spPr>
        <a:xfrm>
          <a:off x="182245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4" name="テキスト ボックス 913"/>
        <xdr:cNvSpPr txBox="1"/>
      </xdr:nvSpPr>
      <xdr:spPr>
        <a:xfrm>
          <a:off x="17430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15" name="テキスト ボックス 914"/>
        <xdr:cNvSpPr txBox="1"/>
      </xdr:nvSpPr>
      <xdr:spPr>
        <a:xfrm>
          <a:off x="166306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6" name="楕円 915"/>
        <xdr:cNvSpPr/>
      </xdr:nvSpPr>
      <xdr:spPr>
        <a:xfrm>
          <a:off x="199009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7" name="前年度繰上充用金該当値テキスト"/>
        <xdr:cNvSpPr txBox="1"/>
      </xdr:nvSpPr>
      <xdr:spPr>
        <a:xfrm>
          <a:off x="200025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8" name="楕円 917"/>
        <xdr:cNvSpPr/>
      </xdr:nvSpPr>
      <xdr:spPr>
        <a:xfrm>
          <a:off x="19157950" y="1620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19" name="テキスト ボックス 918"/>
        <xdr:cNvSpPr txBox="1"/>
      </xdr:nvSpPr>
      <xdr:spPr>
        <a:xfrm>
          <a:off x="1908429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0" name="楕円 919"/>
        <xdr:cNvSpPr/>
      </xdr:nvSpPr>
      <xdr:spPr>
        <a:xfrm>
          <a:off x="183451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1" name="テキスト ボックス 920"/>
        <xdr:cNvSpPr txBox="1"/>
      </xdr:nvSpPr>
      <xdr:spPr>
        <a:xfrm>
          <a:off x="182905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2" name="楕円 921"/>
        <xdr:cNvSpPr/>
      </xdr:nvSpPr>
      <xdr:spPr>
        <a:xfrm>
          <a:off x="175514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23" name="テキスト ボックス 922"/>
        <xdr:cNvSpPr txBox="1"/>
      </xdr:nvSpPr>
      <xdr:spPr>
        <a:xfrm>
          <a:off x="1748790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4" name="楕円 923"/>
        <xdr:cNvSpPr/>
      </xdr:nvSpPr>
      <xdr:spPr>
        <a:xfrm>
          <a:off x="16757650" y="1620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25" name="テキスト ボックス 924"/>
        <xdr:cNvSpPr txBox="1"/>
      </xdr:nvSpPr>
      <xdr:spPr>
        <a:xfrm>
          <a:off x="1668399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6" name="正方形/長方形 925"/>
        <xdr:cNvSpPr/>
      </xdr:nvSpPr>
      <xdr:spPr>
        <a:xfrm>
          <a:off x="685800" y="177800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7" name="正方形/長方形 926"/>
        <xdr:cNvSpPr/>
      </xdr:nvSpPr>
      <xdr:spPr>
        <a:xfrm>
          <a:off x="685800" y="178435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8" name="テキスト ボックス 927"/>
        <xdr:cNvSpPr txBox="1"/>
      </xdr:nvSpPr>
      <xdr:spPr>
        <a:xfrm>
          <a:off x="711200" y="180975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全体の歳出決算総額は、前年度と比較して約</a:t>
          </a:r>
          <a:r>
            <a:rPr kumimoji="1" lang="en-US" altLang="ja-JP" sz="1100">
              <a:solidFill>
                <a:schemeClr val="dk1"/>
              </a:solidFill>
              <a:effectLst/>
              <a:latin typeface="+mn-lt"/>
              <a:ea typeface="+mn-ea"/>
              <a:cs typeface="+mn-cs"/>
            </a:rPr>
            <a:t>172,700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しており、歳出総額における住民一人当たりの値は、</a:t>
          </a:r>
          <a:r>
            <a:rPr kumimoji="1" lang="en-US" altLang="ja-JP" sz="1100">
              <a:solidFill>
                <a:schemeClr val="dk1"/>
              </a:solidFill>
              <a:effectLst/>
              <a:latin typeface="+mn-lt"/>
              <a:ea typeface="+mn-ea"/>
              <a:cs typeface="+mn-cs"/>
            </a:rPr>
            <a:t>1,853,608</a:t>
          </a:r>
          <a:r>
            <a:rPr kumimoji="1" lang="ja-JP" altLang="en-US"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36,972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となった。主に人口減少が要因で、住民一人当たりのコストは増加傾向にある。</a:t>
          </a:r>
          <a:endParaRPr lang="ja-JP" altLang="ja-JP" sz="1400">
            <a:effectLst/>
          </a:endParaRPr>
        </a:p>
        <a:p>
          <a:r>
            <a:rPr kumimoji="1" lang="ja-JP" altLang="ja-JP" sz="1100">
              <a:solidFill>
                <a:schemeClr val="dk1"/>
              </a:solidFill>
              <a:effectLst/>
              <a:latin typeface="+mn-lt"/>
              <a:ea typeface="+mn-ea"/>
              <a:cs typeface="+mn-cs"/>
            </a:rPr>
            <a:t>　・物件費は、住民一人当たり</a:t>
          </a:r>
          <a:r>
            <a:rPr kumimoji="1" lang="en-US" altLang="ja-JP" sz="1100">
              <a:solidFill>
                <a:schemeClr val="dk1"/>
              </a:solidFill>
              <a:effectLst/>
              <a:latin typeface="+mn-lt"/>
              <a:ea typeface="+mn-ea"/>
              <a:cs typeface="+mn-cs"/>
            </a:rPr>
            <a:t>256,618</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33,219</a:t>
          </a:r>
          <a:r>
            <a:rPr kumimoji="1" lang="ja-JP" altLang="ja-JP" sz="1100">
              <a:solidFill>
                <a:schemeClr val="dk1"/>
              </a:solidFill>
              <a:effectLst/>
              <a:latin typeface="+mn-lt"/>
              <a:ea typeface="+mn-ea"/>
              <a:cs typeface="+mn-cs"/>
            </a:rPr>
            <a:t>円増加している。これは、</a:t>
          </a:r>
          <a:r>
            <a:rPr kumimoji="1" lang="ja-JP" altLang="en-US" sz="1100">
              <a:solidFill>
                <a:schemeClr val="dk1"/>
              </a:solidFill>
              <a:effectLst/>
              <a:latin typeface="+mn-lt"/>
              <a:ea typeface="+mn-ea"/>
              <a:cs typeface="+mn-cs"/>
            </a:rPr>
            <a:t>自治体情報システム標準化事業</a:t>
          </a:r>
          <a:r>
            <a:rPr kumimoji="1" lang="ja-JP" altLang="ja-JP" sz="1100">
              <a:solidFill>
                <a:schemeClr val="dk1"/>
              </a:solidFill>
              <a:effectLst/>
              <a:latin typeface="+mn-lt"/>
              <a:ea typeface="+mn-ea"/>
              <a:cs typeface="+mn-cs"/>
            </a:rPr>
            <a:t>等によるものであるが、</a:t>
          </a:r>
          <a:r>
            <a:rPr kumimoji="1" lang="ja-JP" altLang="en-US" sz="1100">
              <a:solidFill>
                <a:schemeClr val="dk1"/>
              </a:solidFill>
              <a:effectLst/>
              <a:latin typeface="+mn-lt"/>
              <a:ea typeface="+mn-ea"/>
              <a:cs typeface="+mn-cs"/>
            </a:rPr>
            <a:t>例年通り</a:t>
          </a:r>
          <a:r>
            <a:rPr kumimoji="1" lang="ja-JP" altLang="ja-JP" sz="1100">
              <a:solidFill>
                <a:schemeClr val="dk1"/>
              </a:solidFill>
              <a:effectLst/>
              <a:latin typeface="+mn-lt"/>
              <a:ea typeface="+mn-ea"/>
              <a:cs typeface="+mn-cs"/>
            </a:rPr>
            <a:t>類似団体平均よりも低く抑えられている。</a:t>
          </a:r>
          <a:endParaRPr lang="ja-JP" altLang="ja-JP" sz="1400">
            <a:effectLst/>
          </a:endParaRPr>
        </a:p>
        <a:p>
          <a:r>
            <a:rPr kumimoji="1" lang="ja-JP" altLang="ja-JP" sz="1100">
              <a:solidFill>
                <a:schemeClr val="dk1"/>
              </a:solidFill>
              <a:effectLst/>
              <a:latin typeface="+mn-lt"/>
              <a:ea typeface="+mn-ea"/>
              <a:cs typeface="+mn-cs"/>
            </a:rPr>
            <a:t>　・普通建設事業費は、住民一人当たり</a:t>
          </a:r>
          <a:r>
            <a:rPr kumimoji="1" lang="en-US" altLang="ja-JP" sz="1100">
              <a:solidFill>
                <a:schemeClr val="dk1"/>
              </a:solidFill>
              <a:effectLst/>
              <a:latin typeface="+mn-lt"/>
              <a:ea typeface="+mn-ea"/>
              <a:cs typeface="+mn-cs"/>
            </a:rPr>
            <a:t>345,953</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158,524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単身者用集合住宅建設によるもので、類似団体平均よりも</a:t>
          </a:r>
          <a:r>
            <a:rPr kumimoji="1" lang="ja-JP" altLang="en-US" sz="1100">
              <a:solidFill>
                <a:schemeClr val="dk1"/>
              </a:solidFill>
              <a:effectLst/>
              <a:latin typeface="+mn-lt"/>
              <a:ea typeface="+mn-ea"/>
              <a:cs typeface="+mn-cs"/>
            </a:rPr>
            <a:t>若干</a:t>
          </a:r>
          <a:r>
            <a:rPr kumimoji="1" lang="ja-JP" altLang="ja-JP" sz="1100">
              <a:solidFill>
                <a:schemeClr val="dk1"/>
              </a:solidFill>
              <a:effectLst/>
              <a:latin typeface="+mn-lt"/>
              <a:ea typeface="+mn-ea"/>
              <a:cs typeface="+mn-cs"/>
            </a:rPr>
            <a:t>上回っている</a:t>
          </a:r>
          <a:r>
            <a:rPr kumimoji="1" lang="ja-JP" altLang="en-US" sz="1100">
              <a:solidFill>
                <a:schemeClr val="dk1"/>
              </a:solidFill>
              <a:effectLst/>
              <a:latin typeface="+mn-lt"/>
              <a:ea typeface="+mn-ea"/>
              <a:cs typeface="+mn-cs"/>
            </a:rPr>
            <a:t>が、新規整備については大きく減少した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・積立金は、住民一人当たり</a:t>
          </a:r>
          <a:r>
            <a:rPr kumimoji="1" lang="en-US" altLang="ja-JP" sz="1100">
              <a:solidFill>
                <a:schemeClr val="dk1"/>
              </a:solidFill>
              <a:effectLst/>
              <a:latin typeface="+mn-lt"/>
              <a:ea typeface="+mn-ea"/>
              <a:cs typeface="+mn-cs"/>
            </a:rPr>
            <a:t>171,186</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43,559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公共施設整備基金</a:t>
          </a:r>
          <a:r>
            <a:rPr kumimoji="1" lang="ja-JP" altLang="ja-JP" sz="1100">
              <a:solidFill>
                <a:schemeClr val="dk1"/>
              </a:solidFill>
              <a:effectLst/>
              <a:latin typeface="+mn-lt"/>
              <a:ea typeface="+mn-ea"/>
              <a:cs typeface="+mn-cs"/>
            </a:rPr>
            <a:t>への積立額が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したことによるもので、類似団体平均よりも多く基金積立を行っている。</a:t>
          </a:r>
          <a:r>
            <a:rPr kumimoji="1" lang="ja-JP" altLang="en-US" sz="1100">
              <a:solidFill>
                <a:schemeClr val="dk1"/>
              </a:solidFill>
              <a:effectLst/>
              <a:latin typeface="+mn-lt"/>
              <a:ea typeface="+mn-ea"/>
              <a:cs typeface="+mn-cs"/>
            </a:rPr>
            <a:t>なお、基金運用を積極的に行うこととしたため、今後も増加していく見込みである。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132,309</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13,241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年度から簡易水道事業会計が法適化されたことにより繰出金から補助費等に移行した</a:t>
          </a:r>
          <a:r>
            <a:rPr kumimoji="1" lang="ja-JP" altLang="ja-JP" sz="1100">
              <a:solidFill>
                <a:schemeClr val="dk1"/>
              </a:solidFill>
              <a:effectLst/>
              <a:latin typeface="+mn-lt"/>
              <a:ea typeface="+mn-ea"/>
              <a:cs typeface="+mn-cs"/>
            </a:rPr>
            <a:t>ことによるもので</a:t>
          </a:r>
          <a:r>
            <a:rPr kumimoji="1" lang="ja-JP" altLang="en-US" sz="1100">
              <a:solidFill>
                <a:schemeClr val="dk1"/>
              </a:solidFill>
              <a:effectLst/>
              <a:latin typeface="+mn-lt"/>
              <a:ea typeface="+mn-ea"/>
              <a:cs typeface="+mn-cs"/>
            </a:rPr>
            <a:t>あるが</a:t>
          </a:r>
          <a:r>
            <a:rPr kumimoji="1" lang="ja-JP" altLang="ja-JP" sz="1100">
              <a:solidFill>
                <a:schemeClr val="dk1"/>
              </a:solidFill>
              <a:effectLst/>
              <a:latin typeface="+mn-lt"/>
              <a:ea typeface="+mn-ea"/>
              <a:cs typeface="+mn-cs"/>
            </a:rPr>
            <a:t>、類似団体平均よりも</a:t>
          </a:r>
          <a:r>
            <a:rPr kumimoji="1" lang="ja-JP" altLang="en-US" sz="1100">
              <a:solidFill>
                <a:schemeClr val="dk1"/>
              </a:solidFill>
              <a:effectLst/>
              <a:latin typeface="+mn-lt"/>
              <a:ea typeface="+mn-ea"/>
              <a:cs typeface="+mn-cs"/>
            </a:rPr>
            <a:t>依然高くなってい</a:t>
          </a:r>
          <a:r>
            <a:rPr kumimoji="1" lang="ja-JP" altLang="ja-JP" sz="1100">
              <a:solidFill>
                <a:schemeClr val="dk1"/>
              </a:solidFill>
              <a:effectLst/>
              <a:latin typeface="+mn-lt"/>
              <a:ea typeface="+mn-ea"/>
              <a:cs typeface="+mn-cs"/>
            </a:rPr>
            <a:t>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77850" y="127000"/>
          <a:ext cx="114236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145000" y="19050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164050" y="215900"/>
          <a:ext cx="3498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1300"/>
          <a:ext cx="3441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奈良県御杖村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12800" y="920750"/>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1295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1,347
1,336
79.58
2,662,830
2,496,810
163,257
1,529,254
3,161,764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13100" y="92075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584700" y="939800"/>
          <a:ext cx="18224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407150" y="939800"/>
          <a:ext cx="11366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5.4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607300" y="952500"/>
          <a:ext cx="5778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584700" y="1714500"/>
          <a:ext cx="18224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47065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9969500" y="889000"/>
          <a:ext cx="13716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210800" y="9525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210800" y="12192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210800" y="1549400"/>
          <a:ext cx="13081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052050" y="10668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106025" y="1016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82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13333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071100" y="1524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071100" y="1905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4135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4135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4135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858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128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145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43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858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66675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858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139700</xdr:rowOff>
    </xdr:from>
    <xdr:to xmlns:xdr="http://schemas.openxmlformats.org/drawingml/2006/spreadsheetDrawing">
      <xdr:col>28</xdr:col>
      <xdr:colOff>114300</xdr:colOff>
      <xdr:row>39</xdr:row>
      <xdr:rowOff>139700</xdr:rowOff>
    </xdr:to>
    <xdr:cxnSp macro="">
      <xdr:nvCxnSpPr>
        <xdr:cNvPr id="42" name="直線コネクタ 41"/>
        <xdr:cNvCxnSpPr/>
      </xdr:nvCxnSpPr>
      <xdr:spPr>
        <a:xfrm>
          <a:off x="685800" y="6826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168910</xdr:rowOff>
    </xdr:from>
    <xdr:ext cx="248285" cy="258445"/>
    <xdr:sp macro="" textlink="">
      <xdr:nvSpPr>
        <xdr:cNvPr id="43" name="テキスト ボックス 42"/>
        <xdr:cNvSpPr txBox="1"/>
      </xdr:nvSpPr>
      <xdr:spPr>
        <a:xfrm>
          <a:off x="474980" y="6684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4" name="直線コネクタ 43"/>
        <xdr:cNvCxnSpPr/>
      </xdr:nvCxnSpPr>
      <xdr:spPr>
        <a:xfrm>
          <a:off x="685800" y="6540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54610</xdr:rowOff>
    </xdr:from>
    <xdr:ext cx="531495" cy="258445"/>
    <xdr:sp macro="" textlink="">
      <xdr:nvSpPr>
        <xdr:cNvPr id="45" name="テキスト ボックス 44"/>
        <xdr:cNvSpPr txBox="1"/>
      </xdr:nvSpPr>
      <xdr:spPr>
        <a:xfrm>
          <a:off x="211455" y="6398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82550</xdr:rowOff>
    </xdr:from>
    <xdr:to xmlns:xdr="http://schemas.openxmlformats.org/drawingml/2006/spreadsheetDrawing">
      <xdr:col>28</xdr:col>
      <xdr:colOff>114300</xdr:colOff>
      <xdr:row>36</xdr:row>
      <xdr:rowOff>82550</xdr:rowOff>
    </xdr:to>
    <xdr:cxnSp macro="">
      <xdr:nvCxnSpPr>
        <xdr:cNvPr id="46" name="直線コネクタ 45"/>
        <xdr:cNvCxnSpPr/>
      </xdr:nvCxnSpPr>
      <xdr:spPr>
        <a:xfrm>
          <a:off x="685800" y="6254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111760</xdr:rowOff>
    </xdr:from>
    <xdr:ext cx="531495" cy="258445"/>
    <xdr:sp macro="" textlink="">
      <xdr:nvSpPr>
        <xdr:cNvPr id="47" name="テキスト ボックス 46"/>
        <xdr:cNvSpPr txBox="1"/>
      </xdr:nvSpPr>
      <xdr:spPr>
        <a:xfrm>
          <a:off x="211455" y="6112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8" name="直線コネクタ 47"/>
        <xdr:cNvCxnSpPr/>
      </xdr:nvCxnSpPr>
      <xdr:spPr>
        <a:xfrm>
          <a:off x="685800" y="596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9" name="テキスト ボックス 48"/>
        <xdr:cNvSpPr txBox="1"/>
      </xdr:nvSpPr>
      <xdr:spPr>
        <a:xfrm>
          <a:off x="21145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25400</xdr:rowOff>
    </xdr:from>
    <xdr:to xmlns:xdr="http://schemas.openxmlformats.org/drawingml/2006/spreadsheetDrawing">
      <xdr:col>28</xdr:col>
      <xdr:colOff>114300</xdr:colOff>
      <xdr:row>33</xdr:row>
      <xdr:rowOff>25400</xdr:rowOff>
    </xdr:to>
    <xdr:cxnSp macro="">
      <xdr:nvCxnSpPr>
        <xdr:cNvPr id="50" name="直線コネクタ 49"/>
        <xdr:cNvCxnSpPr/>
      </xdr:nvCxnSpPr>
      <xdr:spPr>
        <a:xfrm>
          <a:off x="685800" y="5683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54610</xdr:rowOff>
    </xdr:from>
    <xdr:ext cx="531495" cy="258445"/>
    <xdr:sp macro="" textlink="">
      <xdr:nvSpPr>
        <xdr:cNvPr id="51" name="テキスト ボックス 50"/>
        <xdr:cNvSpPr txBox="1"/>
      </xdr:nvSpPr>
      <xdr:spPr>
        <a:xfrm>
          <a:off x="211455" y="5541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52" name="直線コネクタ 51"/>
        <xdr:cNvCxnSpPr/>
      </xdr:nvCxnSpPr>
      <xdr:spPr>
        <a:xfrm>
          <a:off x="685800" y="5397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30</xdr:row>
      <xdr:rowOff>111760</xdr:rowOff>
    </xdr:from>
    <xdr:ext cx="595630" cy="258445"/>
    <xdr:sp macro="" textlink="">
      <xdr:nvSpPr>
        <xdr:cNvPr id="53" name="テキスト ボックス 52"/>
        <xdr:cNvSpPr txBox="1"/>
      </xdr:nvSpPr>
      <xdr:spPr>
        <a:xfrm>
          <a:off x="166370" y="5255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29</xdr:row>
      <xdr:rowOff>139700</xdr:rowOff>
    </xdr:from>
    <xdr:to xmlns:xdr="http://schemas.openxmlformats.org/drawingml/2006/spreadsheetDrawing">
      <xdr:col>28</xdr:col>
      <xdr:colOff>114300</xdr:colOff>
      <xdr:row>29</xdr:row>
      <xdr:rowOff>139700</xdr:rowOff>
    </xdr:to>
    <xdr:cxnSp macro="">
      <xdr:nvCxnSpPr>
        <xdr:cNvPr id="54" name="直線コネクタ 53"/>
        <xdr:cNvCxnSpPr/>
      </xdr:nvCxnSpPr>
      <xdr:spPr>
        <a:xfrm>
          <a:off x="685800" y="5111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28</xdr:row>
      <xdr:rowOff>168910</xdr:rowOff>
    </xdr:from>
    <xdr:ext cx="595630" cy="258445"/>
    <xdr:sp macro="" textlink="">
      <xdr:nvSpPr>
        <xdr:cNvPr id="55" name="テキスト ボックス 54"/>
        <xdr:cNvSpPr txBox="1"/>
      </xdr:nvSpPr>
      <xdr:spPr>
        <a:xfrm>
          <a:off x="166370" y="49695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6" name="直線コネクタ 55"/>
        <xdr:cNvCxnSpPr/>
      </xdr:nvCxnSpPr>
      <xdr:spPr>
        <a:xfrm>
          <a:off x="6858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8445"/>
    <xdr:sp macro="" textlink="">
      <xdr:nvSpPr>
        <xdr:cNvPr id="57" name="テキスト ボックス 56"/>
        <xdr:cNvSpPr txBox="1"/>
      </xdr:nvSpPr>
      <xdr:spPr>
        <a:xfrm>
          <a:off x="166370"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8" name="議会費グラフ枠"/>
        <xdr:cNvSpPr/>
      </xdr:nvSpPr>
      <xdr:spPr>
        <a:xfrm>
          <a:off x="6858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143510</xdr:rowOff>
    </xdr:from>
    <xdr:to xmlns:xdr="http://schemas.openxmlformats.org/drawingml/2006/spreadsheetDrawing">
      <xdr:col>24</xdr:col>
      <xdr:colOff>62865</xdr:colOff>
      <xdr:row>39</xdr:row>
      <xdr:rowOff>6350</xdr:rowOff>
    </xdr:to>
    <xdr:cxnSp macro="">
      <xdr:nvCxnSpPr>
        <xdr:cNvPr id="59" name="直線コネクタ 58"/>
        <xdr:cNvCxnSpPr/>
      </xdr:nvCxnSpPr>
      <xdr:spPr>
        <a:xfrm flipV="1">
          <a:off x="4176395" y="5287010"/>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9525</xdr:rowOff>
    </xdr:from>
    <xdr:ext cx="469900" cy="258445"/>
    <xdr:sp macro="" textlink="">
      <xdr:nvSpPr>
        <xdr:cNvPr id="60" name="議会費最小値テキスト"/>
        <xdr:cNvSpPr txBox="1"/>
      </xdr:nvSpPr>
      <xdr:spPr>
        <a:xfrm>
          <a:off x="4229100" y="66960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6350</xdr:rowOff>
    </xdr:from>
    <xdr:to xmlns:xdr="http://schemas.openxmlformats.org/drawingml/2006/spreadsheetDrawing">
      <xdr:col>24</xdr:col>
      <xdr:colOff>152400</xdr:colOff>
      <xdr:row>39</xdr:row>
      <xdr:rowOff>6350</xdr:rowOff>
    </xdr:to>
    <xdr:cxnSp macro="">
      <xdr:nvCxnSpPr>
        <xdr:cNvPr id="61" name="直線コネクタ 60"/>
        <xdr:cNvCxnSpPr/>
      </xdr:nvCxnSpPr>
      <xdr:spPr>
        <a:xfrm>
          <a:off x="4108450" y="6692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90170</xdr:rowOff>
    </xdr:from>
    <xdr:ext cx="598805" cy="259080"/>
    <xdr:sp macro="" textlink="">
      <xdr:nvSpPr>
        <xdr:cNvPr id="62" name="議会費最大値テキスト"/>
        <xdr:cNvSpPr txBox="1"/>
      </xdr:nvSpPr>
      <xdr:spPr>
        <a:xfrm>
          <a:off x="4229100" y="5062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107,715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143510</xdr:rowOff>
    </xdr:from>
    <xdr:to xmlns:xdr="http://schemas.openxmlformats.org/drawingml/2006/spreadsheetDrawing">
      <xdr:col>24</xdr:col>
      <xdr:colOff>152400</xdr:colOff>
      <xdr:row>30</xdr:row>
      <xdr:rowOff>143510</xdr:rowOff>
    </xdr:to>
    <xdr:cxnSp macro="">
      <xdr:nvCxnSpPr>
        <xdr:cNvPr id="63" name="直線コネクタ 62"/>
        <xdr:cNvCxnSpPr/>
      </xdr:nvCxnSpPr>
      <xdr:spPr>
        <a:xfrm>
          <a:off x="4108450" y="5287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37</xdr:row>
      <xdr:rowOff>129540</xdr:rowOff>
    </xdr:from>
    <xdr:to xmlns:xdr="http://schemas.openxmlformats.org/drawingml/2006/spreadsheetDrawing">
      <xdr:col>24</xdr:col>
      <xdr:colOff>63500</xdr:colOff>
      <xdr:row>37</xdr:row>
      <xdr:rowOff>148590</xdr:rowOff>
    </xdr:to>
    <xdr:cxnSp macro="">
      <xdr:nvCxnSpPr>
        <xdr:cNvPr id="64" name="直線コネクタ 63"/>
        <xdr:cNvCxnSpPr/>
      </xdr:nvCxnSpPr>
      <xdr:spPr>
        <a:xfrm flipV="1">
          <a:off x="3429000" y="6473190"/>
          <a:ext cx="7493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101600</xdr:rowOff>
    </xdr:from>
    <xdr:ext cx="534670" cy="259080"/>
    <xdr:sp macro="" textlink="">
      <xdr:nvSpPr>
        <xdr:cNvPr id="65" name="議会費平均値テキスト"/>
        <xdr:cNvSpPr txBox="1"/>
      </xdr:nvSpPr>
      <xdr:spPr>
        <a:xfrm>
          <a:off x="4229100" y="64452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123190</xdr:rowOff>
    </xdr:from>
    <xdr:to xmlns:xdr="http://schemas.openxmlformats.org/drawingml/2006/spreadsheetDrawing">
      <xdr:col>24</xdr:col>
      <xdr:colOff>114300</xdr:colOff>
      <xdr:row>38</xdr:row>
      <xdr:rowOff>53340</xdr:rowOff>
    </xdr:to>
    <xdr:sp macro="" textlink="">
      <xdr:nvSpPr>
        <xdr:cNvPr id="66" name="フローチャート: 判断 65"/>
        <xdr:cNvSpPr/>
      </xdr:nvSpPr>
      <xdr:spPr>
        <a:xfrm>
          <a:off x="4127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141605</xdr:rowOff>
    </xdr:from>
    <xdr:to xmlns:xdr="http://schemas.openxmlformats.org/drawingml/2006/spreadsheetDrawing">
      <xdr:col>19</xdr:col>
      <xdr:colOff>171450</xdr:colOff>
      <xdr:row>37</xdr:row>
      <xdr:rowOff>148590</xdr:rowOff>
    </xdr:to>
    <xdr:cxnSp macro="">
      <xdr:nvCxnSpPr>
        <xdr:cNvPr id="67" name="直線コネクタ 66"/>
        <xdr:cNvCxnSpPr/>
      </xdr:nvCxnSpPr>
      <xdr:spPr>
        <a:xfrm>
          <a:off x="2622550" y="6485255"/>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119380</xdr:rowOff>
    </xdr:from>
    <xdr:to xmlns:xdr="http://schemas.openxmlformats.org/drawingml/2006/spreadsheetDrawing">
      <xdr:col>20</xdr:col>
      <xdr:colOff>38100</xdr:colOff>
      <xdr:row>38</xdr:row>
      <xdr:rowOff>49530</xdr:rowOff>
    </xdr:to>
    <xdr:sp macro="" textlink="">
      <xdr:nvSpPr>
        <xdr:cNvPr id="68" name="フローチャート: 判断 67"/>
        <xdr:cNvSpPr/>
      </xdr:nvSpPr>
      <xdr:spPr>
        <a:xfrm>
          <a:off x="3384550" y="6463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40640</xdr:rowOff>
    </xdr:from>
    <xdr:ext cx="534035" cy="258445"/>
    <xdr:sp macro="" textlink="">
      <xdr:nvSpPr>
        <xdr:cNvPr id="69" name="テキスト ボックス 68"/>
        <xdr:cNvSpPr txBox="1"/>
      </xdr:nvSpPr>
      <xdr:spPr>
        <a:xfrm>
          <a:off x="3187065" y="6555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141605</xdr:rowOff>
    </xdr:from>
    <xdr:to xmlns:xdr="http://schemas.openxmlformats.org/drawingml/2006/spreadsheetDrawing">
      <xdr:col>15</xdr:col>
      <xdr:colOff>50800</xdr:colOff>
      <xdr:row>37</xdr:row>
      <xdr:rowOff>142240</xdr:rowOff>
    </xdr:to>
    <xdr:cxnSp macro="">
      <xdr:nvCxnSpPr>
        <xdr:cNvPr id="70" name="直線コネクタ 69"/>
        <xdr:cNvCxnSpPr/>
      </xdr:nvCxnSpPr>
      <xdr:spPr>
        <a:xfrm flipV="1">
          <a:off x="1828800" y="648525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135890</xdr:rowOff>
    </xdr:from>
    <xdr:to xmlns:xdr="http://schemas.openxmlformats.org/drawingml/2006/spreadsheetDrawing">
      <xdr:col>15</xdr:col>
      <xdr:colOff>101600</xdr:colOff>
      <xdr:row>38</xdr:row>
      <xdr:rowOff>66040</xdr:rowOff>
    </xdr:to>
    <xdr:sp macro="" textlink="">
      <xdr:nvSpPr>
        <xdr:cNvPr id="71" name="フローチャート: 判断 70"/>
        <xdr:cNvSpPr/>
      </xdr:nvSpPr>
      <xdr:spPr>
        <a:xfrm>
          <a:off x="257175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57150</xdr:rowOff>
    </xdr:from>
    <xdr:ext cx="534035" cy="259080"/>
    <xdr:sp macro="" textlink="">
      <xdr:nvSpPr>
        <xdr:cNvPr id="72" name="テキスト ボックス 71"/>
        <xdr:cNvSpPr txBox="1"/>
      </xdr:nvSpPr>
      <xdr:spPr>
        <a:xfrm>
          <a:off x="2393315" y="6572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37</xdr:row>
      <xdr:rowOff>142240</xdr:rowOff>
    </xdr:from>
    <xdr:to xmlns:xdr="http://schemas.openxmlformats.org/drawingml/2006/spreadsheetDrawing">
      <xdr:col>10</xdr:col>
      <xdr:colOff>114300</xdr:colOff>
      <xdr:row>37</xdr:row>
      <xdr:rowOff>147320</xdr:rowOff>
    </xdr:to>
    <xdr:cxnSp macro="">
      <xdr:nvCxnSpPr>
        <xdr:cNvPr id="73" name="直線コネクタ 72"/>
        <xdr:cNvCxnSpPr/>
      </xdr:nvCxnSpPr>
      <xdr:spPr>
        <a:xfrm flipV="1">
          <a:off x="1028700" y="6485890"/>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157480</xdr:rowOff>
    </xdr:from>
    <xdr:to xmlns:xdr="http://schemas.openxmlformats.org/drawingml/2006/spreadsheetDrawing">
      <xdr:col>10</xdr:col>
      <xdr:colOff>165100</xdr:colOff>
      <xdr:row>38</xdr:row>
      <xdr:rowOff>87630</xdr:rowOff>
    </xdr:to>
    <xdr:sp macro="" textlink="">
      <xdr:nvSpPr>
        <xdr:cNvPr id="74" name="フローチャート: 判断 73"/>
        <xdr:cNvSpPr/>
      </xdr:nvSpPr>
      <xdr:spPr>
        <a:xfrm>
          <a:off x="17780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78740</xdr:rowOff>
    </xdr:from>
    <xdr:ext cx="534670" cy="259080"/>
    <xdr:sp macro="" textlink="">
      <xdr:nvSpPr>
        <xdr:cNvPr id="75" name="テキスト ボックス 74"/>
        <xdr:cNvSpPr txBox="1"/>
      </xdr:nvSpPr>
      <xdr:spPr>
        <a:xfrm>
          <a:off x="1580515" y="6593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15240</xdr:rowOff>
    </xdr:from>
    <xdr:to xmlns:xdr="http://schemas.openxmlformats.org/drawingml/2006/spreadsheetDrawing">
      <xdr:col>6</xdr:col>
      <xdr:colOff>38100</xdr:colOff>
      <xdr:row>38</xdr:row>
      <xdr:rowOff>116840</xdr:rowOff>
    </xdr:to>
    <xdr:sp macro="" textlink="">
      <xdr:nvSpPr>
        <xdr:cNvPr id="76" name="フローチャート: 判断 75"/>
        <xdr:cNvSpPr/>
      </xdr:nvSpPr>
      <xdr:spPr>
        <a:xfrm>
          <a:off x="984250" y="65303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107950</xdr:rowOff>
    </xdr:from>
    <xdr:ext cx="534035" cy="259080"/>
    <xdr:sp macro="" textlink="">
      <xdr:nvSpPr>
        <xdr:cNvPr id="77" name="テキスト ボックス 76"/>
        <xdr:cNvSpPr txBox="1"/>
      </xdr:nvSpPr>
      <xdr:spPr>
        <a:xfrm>
          <a:off x="786765" y="6623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8" name="テキスト ボックス 77"/>
        <xdr:cNvSpPr txBox="1"/>
      </xdr:nvSpPr>
      <xdr:spPr>
        <a:xfrm>
          <a:off x="4006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80010</xdr:rowOff>
    </xdr:from>
    <xdr:ext cx="762000" cy="259080"/>
    <xdr:sp macro="" textlink="">
      <xdr:nvSpPr>
        <xdr:cNvPr id="79" name="テキスト ボックス 78"/>
        <xdr:cNvSpPr txBox="1"/>
      </xdr:nvSpPr>
      <xdr:spPr>
        <a:xfrm>
          <a:off x="3257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80" name="テキスト ボックス 79"/>
        <xdr:cNvSpPr txBox="1"/>
      </xdr:nvSpPr>
      <xdr:spPr>
        <a:xfrm>
          <a:off x="24511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1" name="テキスト ボックス 80"/>
        <xdr:cNvSpPr txBox="1"/>
      </xdr:nvSpPr>
      <xdr:spPr>
        <a:xfrm>
          <a:off x="1657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80010</xdr:rowOff>
    </xdr:from>
    <xdr:ext cx="762000" cy="259080"/>
    <xdr:sp macro="" textlink="">
      <xdr:nvSpPr>
        <xdr:cNvPr id="82" name="テキスト ボックス 81"/>
        <xdr:cNvSpPr txBox="1"/>
      </xdr:nvSpPr>
      <xdr:spPr>
        <a:xfrm>
          <a:off x="857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78740</xdr:rowOff>
    </xdr:from>
    <xdr:to xmlns:xdr="http://schemas.openxmlformats.org/drawingml/2006/spreadsheetDrawing">
      <xdr:col>24</xdr:col>
      <xdr:colOff>114300</xdr:colOff>
      <xdr:row>38</xdr:row>
      <xdr:rowOff>8890</xdr:rowOff>
    </xdr:to>
    <xdr:sp macro="" textlink="">
      <xdr:nvSpPr>
        <xdr:cNvPr id="83" name="楕円 82"/>
        <xdr:cNvSpPr/>
      </xdr:nvSpPr>
      <xdr:spPr>
        <a:xfrm>
          <a:off x="4127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101600</xdr:rowOff>
    </xdr:from>
    <xdr:ext cx="534670" cy="259080"/>
    <xdr:sp macro="" textlink="">
      <xdr:nvSpPr>
        <xdr:cNvPr id="84" name="議会費該当値テキスト"/>
        <xdr:cNvSpPr txBox="1"/>
      </xdr:nvSpPr>
      <xdr:spPr>
        <a:xfrm>
          <a:off x="4229100" y="6273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97790</xdr:rowOff>
    </xdr:from>
    <xdr:to xmlns:xdr="http://schemas.openxmlformats.org/drawingml/2006/spreadsheetDrawing">
      <xdr:col>20</xdr:col>
      <xdr:colOff>38100</xdr:colOff>
      <xdr:row>38</xdr:row>
      <xdr:rowOff>27940</xdr:rowOff>
    </xdr:to>
    <xdr:sp macro="" textlink="">
      <xdr:nvSpPr>
        <xdr:cNvPr id="85" name="楕円 84"/>
        <xdr:cNvSpPr/>
      </xdr:nvSpPr>
      <xdr:spPr>
        <a:xfrm>
          <a:off x="3384550" y="64414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44450</xdr:rowOff>
    </xdr:from>
    <xdr:ext cx="534035" cy="259080"/>
    <xdr:sp macro="" textlink="">
      <xdr:nvSpPr>
        <xdr:cNvPr id="86" name="テキスト ボックス 85"/>
        <xdr:cNvSpPr txBox="1"/>
      </xdr:nvSpPr>
      <xdr:spPr>
        <a:xfrm>
          <a:off x="3187065" y="6216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90805</xdr:rowOff>
    </xdr:from>
    <xdr:to xmlns:xdr="http://schemas.openxmlformats.org/drawingml/2006/spreadsheetDrawing">
      <xdr:col>15</xdr:col>
      <xdr:colOff>101600</xdr:colOff>
      <xdr:row>38</xdr:row>
      <xdr:rowOff>20955</xdr:rowOff>
    </xdr:to>
    <xdr:sp macro="" textlink="">
      <xdr:nvSpPr>
        <xdr:cNvPr id="87" name="楕円 86"/>
        <xdr:cNvSpPr/>
      </xdr:nvSpPr>
      <xdr:spPr>
        <a:xfrm>
          <a:off x="257175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37465</xdr:rowOff>
    </xdr:from>
    <xdr:ext cx="534035" cy="259080"/>
    <xdr:sp macro="" textlink="">
      <xdr:nvSpPr>
        <xdr:cNvPr id="88" name="テキスト ボックス 87"/>
        <xdr:cNvSpPr txBox="1"/>
      </xdr:nvSpPr>
      <xdr:spPr>
        <a:xfrm>
          <a:off x="2393315" y="6209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91440</xdr:rowOff>
    </xdr:from>
    <xdr:to xmlns:xdr="http://schemas.openxmlformats.org/drawingml/2006/spreadsheetDrawing">
      <xdr:col>10</xdr:col>
      <xdr:colOff>165100</xdr:colOff>
      <xdr:row>38</xdr:row>
      <xdr:rowOff>21590</xdr:rowOff>
    </xdr:to>
    <xdr:sp macro="" textlink="">
      <xdr:nvSpPr>
        <xdr:cNvPr id="89" name="楕円 88"/>
        <xdr:cNvSpPr/>
      </xdr:nvSpPr>
      <xdr:spPr>
        <a:xfrm>
          <a:off x="17780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38100</xdr:rowOff>
    </xdr:from>
    <xdr:ext cx="534670" cy="259080"/>
    <xdr:sp macro="" textlink="">
      <xdr:nvSpPr>
        <xdr:cNvPr id="90" name="テキスト ボックス 89"/>
        <xdr:cNvSpPr txBox="1"/>
      </xdr:nvSpPr>
      <xdr:spPr>
        <a:xfrm>
          <a:off x="1580515" y="6210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96520</xdr:rowOff>
    </xdr:from>
    <xdr:to xmlns:xdr="http://schemas.openxmlformats.org/drawingml/2006/spreadsheetDrawing">
      <xdr:col>6</xdr:col>
      <xdr:colOff>38100</xdr:colOff>
      <xdr:row>38</xdr:row>
      <xdr:rowOff>26670</xdr:rowOff>
    </xdr:to>
    <xdr:sp macro="" textlink="">
      <xdr:nvSpPr>
        <xdr:cNvPr id="91" name="楕円 90"/>
        <xdr:cNvSpPr/>
      </xdr:nvSpPr>
      <xdr:spPr>
        <a:xfrm>
          <a:off x="984250" y="64401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43180</xdr:rowOff>
    </xdr:from>
    <xdr:ext cx="534035" cy="258445"/>
    <xdr:sp macro="" textlink="">
      <xdr:nvSpPr>
        <xdr:cNvPr id="92" name="テキスト ボックス 91"/>
        <xdr:cNvSpPr txBox="1"/>
      </xdr:nvSpPr>
      <xdr:spPr>
        <a:xfrm>
          <a:off x="786765" y="6215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3" name="正方形/長方形 92"/>
        <xdr:cNvSpPr/>
      </xdr:nvSpPr>
      <xdr:spPr>
        <a:xfrm>
          <a:off x="6858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4" name="正方形/長方形 93"/>
        <xdr:cNvSpPr/>
      </xdr:nvSpPr>
      <xdr:spPr>
        <a:xfrm>
          <a:off x="8128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5" name="正方形/長方形 94"/>
        <xdr:cNvSpPr/>
      </xdr:nvSpPr>
      <xdr:spPr>
        <a:xfrm>
          <a:off x="8128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6" name="正方形/長方形 95"/>
        <xdr:cNvSpPr/>
      </xdr:nvSpPr>
      <xdr:spPr>
        <a:xfrm>
          <a:off x="17145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7" name="正方形/長方形 96"/>
        <xdr:cNvSpPr/>
      </xdr:nvSpPr>
      <xdr:spPr>
        <a:xfrm>
          <a:off x="17145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8" name="正方形/長方形 97"/>
        <xdr:cNvSpPr/>
      </xdr:nvSpPr>
      <xdr:spPr>
        <a:xfrm>
          <a:off x="2743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9" name="正方形/長方形 98"/>
        <xdr:cNvSpPr/>
      </xdr:nvSpPr>
      <xdr:spPr>
        <a:xfrm>
          <a:off x="2743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0" name="正方形/長方形 99"/>
        <xdr:cNvSpPr/>
      </xdr:nvSpPr>
      <xdr:spPr>
        <a:xfrm>
          <a:off x="6858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1" name="テキスト ボックス 100"/>
        <xdr:cNvSpPr txBox="1"/>
      </xdr:nvSpPr>
      <xdr:spPr>
        <a:xfrm>
          <a:off x="66675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2" name="直線コネクタ 101"/>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3" name="直線コネクタ 102"/>
        <xdr:cNvCxnSpPr/>
      </xdr:nvCxnSpPr>
      <xdr:spPr>
        <a:xfrm>
          <a:off x="685800" y="1008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104" name="テキスト ボックス 103"/>
        <xdr:cNvSpPr txBox="1"/>
      </xdr:nvSpPr>
      <xdr:spPr>
        <a:xfrm>
          <a:off x="4749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5" name="直線コネクタ 104"/>
        <xdr:cNvCxnSpPr/>
      </xdr:nvCxnSpPr>
      <xdr:spPr>
        <a:xfrm>
          <a:off x="685800" y="9626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5800" cy="258445"/>
    <xdr:sp macro="" textlink="">
      <xdr:nvSpPr>
        <xdr:cNvPr id="106" name="テキスト ボックス 105"/>
        <xdr:cNvSpPr txBox="1"/>
      </xdr:nvSpPr>
      <xdr:spPr>
        <a:xfrm>
          <a:off x="76200" y="94843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7" name="直線コネクタ 106"/>
        <xdr:cNvCxnSpPr/>
      </xdr:nvCxnSpPr>
      <xdr:spPr>
        <a:xfrm>
          <a:off x="685800" y="9169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5800" cy="258445"/>
    <xdr:sp macro="" textlink="">
      <xdr:nvSpPr>
        <xdr:cNvPr id="108" name="テキスト ボックス 107"/>
        <xdr:cNvSpPr txBox="1"/>
      </xdr:nvSpPr>
      <xdr:spPr>
        <a:xfrm>
          <a:off x="76200" y="90271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9" name="直線コネクタ 108"/>
        <xdr:cNvCxnSpPr/>
      </xdr:nvCxnSpPr>
      <xdr:spPr>
        <a:xfrm>
          <a:off x="685800" y="8712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5800" cy="258445"/>
    <xdr:sp macro="" textlink="">
      <xdr:nvSpPr>
        <xdr:cNvPr id="110" name="テキスト ボックス 109"/>
        <xdr:cNvSpPr txBox="1"/>
      </xdr:nvSpPr>
      <xdr:spPr>
        <a:xfrm>
          <a:off x="76200" y="85699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6858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800" cy="258445"/>
    <xdr:sp macro="" textlink="">
      <xdr:nvSpPr>
        <xdr:cNvPr id="112" name="テキスト ボックス 111"/>
        <xdr:cNvSpPr txBox="1"/>
      </xdr:nvSpPr>
      <xdr:spPr>
        <a:xfrm>
          <a:off x="76200" y="8112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6858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85090</xdr:rowOff>
    </xdr:from>
    <xdr:to xmlns:xdr="http://schemas.openxmlformats.org/drawingml/2006/spreadsheetDrawing">
      <xdr:col>24</xdr:col>
      <xdr:colOff>62865</xdr:colOff>
      <xdr:row>58</xdr:row>
      <xdr:rowOff>78105</xdr:rowOff>
    </xdr:to>
    <xdr:cxnSp macro="">
      <xdr:nvCxnSpPr>
        <xdr:cNvPr id="114" name="直線コネクタ 113"/>
        <xdr:cNvCxnSpPr/>
      </xdr:nvCxnSpPr>
      <xdr:spPr>
        <a:xfrm flipV="1">
          <a:off x="4176395" y="8657590"/>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81915</xdr:rowOff>
    </xdr:from>
    <xdr:ext cx="598805" cy="259080"/>
    <xdr:sp macro="" textlink="">
      <xdr:nvSpPr>
        <xdr:cNvPr id="115" name="総務費最小値テキスト"/>
        <xdr:cNvSpPr txBox="1"/>
      </xdr:nvSpPr>
      <xdr:spPr>
        <a:xfrm>
          <a:off x="4229100" y="100260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78105</xdr:rowOff>
    </xdr:from>
    <xdr:to xmlns:xdr="http://schemas.openxmlformats.org/drawingml/2006/spreadsheetDrawing">
      <xdr:col>24</xdr:col>
      <xdr:colOff>152400</xdr:colOff>
      <xdr:row>58</xdr:row>
      <xdr:rowOff>78105</xdr:rowOff>
    </xdr:to>
    <xdr:cxnSp macro="">
      <xdr:nvCxnSpPr>
        <xdr:cNvPr id="116" name="直線コネクタ 115"/>
        <xdr:cNvCxnSpPr/>
      </xdr:nvCxnSpPr>
      <xdr:spPr>
        <a:xfrm>
          <a:off x="4108450" y="100222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31750</xdr:rowOff>
    </xdr:from>
    <xdr:ext cx="690245" cy="258445"/>
    <xdr:sp macro="" textlink="">
      <xdr:nvSpPr>
        <xdr:cNvPr id="117" name="総務費最大値テキスト"/>
        <xdr:cNvSpPr txBox="1"/>
      </xdr:nvSpPr>
      <xdr:spPr>
        <a:xfrm>
          <a:off x="4229100" y="843280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3,119,687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85090</xdr:rowOff>
    </xdr:from>
    <xdr:to xmlns:xdr="http://schemas.openxmlformats.org/drawingml/2006/spreadsheetDrawing">
      <xdr:col>24</xdr:col>
      <xdr:colOff>152400</xdr:colOff>
      <xdr:row>50</xdr:row>
      <xdr:rowOff>85090</xdr:rowOff>
    </xdr:to>
    <xdr:cxnSp macro="">
      <xdr:nvCxnSpPr>
        <xdr:cNvPr id="118" name="直線コネクタ 117"/>
        <xdr:cNvCxnSpPr/>
      </xdr:nvCxnSpPr>
      <xdr:spPr>
        <a:xfrm>
          <a:off x="4108450" y="86575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89535</xdr:rowOff>
    </xdr:from>
    <xdr:to xmlns:xdr="http://schemas.openxmlformats.org/drawingml/2006/spreadsheetDrawing">
      <xdr:col>24</xdr:col>
      <xdr:colOff>63500</xdr:colOff>
      <xdr:row>57</xdr:row>
      <xdr:rowOff>132715</xdr:rowOff>
    </xdr:to>
    <xdr:cxnSp macro="">
      <xdr:nvCxnSpPr>
        <xdr:cNvPr id="119" name="直線コネクタ 118"/>
        <xdr:cNvCxnSpPr/>
      </xdr:nvCxnSpPr>
      <xdr:spPr>
        <a:xfrm flipV="1">
          <a:off x="3429000" y="9862185"/>
          <a:ext cx="7493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26670</xdr:rowOff>
    </xdr:from>
    <xdr:ext cx="598805" cy="259080"/>
    <xdr:sp macro="" textlink="">
      <xdr:nvSpPr>
        <xdr:cNvPr id="120" name="総務費平均値テキスト"/>
        <xdr:cNvSpPr txBox="1"/>
      </xdr:nvSpPr>
      <xdr:spPr>
        <a:xfrm>
          <a:off x="4229100" y="97993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48260</xdr:rowOff>
    </xdr:from>
    <xdr:to xmlns:xdr="http://schemas.openxmlformats.org/drawingml/2006/spreadsheetDrawing">
      <xdr:col>24</xdr:col>
      <xdr:colOff>114300</xdr:colOff>
      <xdr:row>57</xdr:row>
      <xdr:rowOff>149860</xdr:rowOff>
    </xdr:to>
    <xdr:sp macro="" textlink="">
      <xdr:nvSpPr>
        <xdr:cNvPr id="121" name="フローチャート: 判断 120"/>
        <xdr:cNvSpPr/>
      </xdr:nvSpPr>
      <xdr:spPr>
        <a:xfrm>
          <a:off x="4127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102870</xdr:rowOff>
    </xdr:from>
    <xdr:to xmlns:xdr="http://schemas.openxmlformats.org/drawingml/2006/spreadsheetDrawing">
      <xdr:col>19</xdr:col>
      <xdr:colOff>171450</xdr:colOff>
      <xdr:row>57</xdr:row>
      <xdr:rowOff>132715</xdr:rowOff>
    </xdr:to>
    <xdr:cxnSp macro="">
      <xdr:nvCxnSpPr>
        <xdr:cNvPr id="122" name="直線コネクタ 121"/>
        <xdr:cNvCxnSpPr/>
      </xdr:nvCxnSpPr>
      <xdr:spPr>
        <a:xfrm>
          <a:off x="2622550" y="9875520"/>
          <a:ext cx="8064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60960</xdr:rowOff>
    </xdr:from>
    <xdr:to xmlns:xdr="http://schemas.openxmlformats.org/drawingml/2006/spreadsheetDrawing">
      <xdr:col>20</xdr:col>
      <xdr:colOff>38100</xdr:colOff>
      <xdr:row>57</xdr:row>
      <xdr:rowOff>162560</xdr:rowOff>
    </xdr:to>
    <xdr:sp macro="" textlink="">
      <xdr:nvSpPr>
        <xdr:cNvPr id="123" name="フローチャート: 判断 122"/>
        <xdr:cNvSpPr/>
      </xdr:nvSpPr>
      <xdr:spPr>
        <a:xfrm>
          <a:off x="3384550" y="9833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7620</xdr:rowOff>
    </xdr:from>
    <xdr:ext cx="598170" cy="258445"/>
    <xdr:sp macro="" textlink="">
      <xdr:nvSpPr>
        <xdr:cNvPr id="124" name="テキスト ボックス 123"/>
        <xdr:cNvSpPr txBox="1"/>
      </xdr:nvSpPr>
      <xdr:spPr>
        <a:xfrm>
          <a:off x="3154680" y="9608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85090</xdr:rowOff>
    </xdr:from>
    <xdr:to xmlns:xdr="http://schemas.openxmlformats.org/drawingml/2006/spreadsheetDrawing">
      <xdr:col>15</xdr:col>
      <xdr:colOff>50800</xdr:colOff>
      <xdr:row>57</xdr:row>
      <xdr:rowOff>102870</xdr:rowOff>
    </xdr:to>
    <xdr:cxnSp macro="">
      <xdr:nvCxnSpPr>
        <xdr:cNvPr id="125" name="直線コネクタ 124"/>
        <xdr:cNvCxnSpPr/>
      </xdr:nvCxnSpPr>
      <xdr:spPr>
        <a:xfrm>
          <a:off x="1828800" y="9857740"/>
          <a:ext cx="7937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50165</xdr:rowOff>
    </xdr:from>
    <xdr:to xmlns:xdr="http://schemas.openxmlformats.org/drawingml/2006/spreadsheetDrawing">
      <xdr:col>15</xdr:col>
      <xdr:colOff>101600</xdr:colOff>
      <xdr:row>57</xdr:row>
      <xdr:rowOff>151765</xdr:rowOff>
    </xdr:to>
    <xdr:sp macro="" textlink="">
      <xdr:nvSpPr>
        <xdr:cNvPr id="126" name="フローチャート: 判断 125"/>
        <xdr:cNvSpPr/>
      </xdr:nvSpPr>
      <xdr:spPr>
        <a:xfrm>
          <a:off x="257175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168275</xdr:rowOff>
    </xdr:from>
    <xdr:ext cx="598170" cy="258445"/>
    <xdr:sp macro="" textlink="">
      <xdr:nvSpPr>
        <xdr:cNvPr id="127" name="テキスト ボックス 126"/>
        <xdr:cNvSpPr txBox="1"/>
      </xdr:nvSpPr>
      <xdr:spPr>
        <a:xfrm>
          <a:off x="2360930" y="95980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57</xdr:row>
      <xdr:rowOff>85090</xdr:rowOff>
    </xdr:from>
    <xdr:to xmlns:xdr="http://schemas.openxmlformats.org/drawingml/2006/spreadsheetDrawing">
      <xdr:col>10</xdr:col>
      <xdr:colOff>114300</xdr:colOff>
      <xdr:row>57</xdr:row>
      <xdr:rowOff>92075</xdr:rowOff>
    </xdr:to>
    <xdr:cxnSp macro="">
      <xdr:nvCxnSpPr>
        <xdr:cNvPr id="128" name="直線コネクタ 127"/>
        <xdr:cNvCxnSpPr/>
      </xdr:nvCxnSpPr>
      <xdr:spPr>
        <a:xfrm flipV="1">
          <a:off x="1028700" y="9857740"/>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17780</xdr:rowOff>
    </xdr:from>
    <xdr:to xmlns:xdr="http://schemas.openxmlformats.org/drawingml/2006/spreadsheetDrawing">
      <xdr:col>10</xdr:col>
      <xdr:colOff>165100</xdr:colOff>
      <xdr:row>57</xdr:row>
      <xdr:rowOff>119380</xdr:rowOff>
    </xdr:to>
    <xdr:sp macro="" textlink="">
      <xdr:nvSpPr>
        <xdr:cNvPr id="129" name="フローチャート: 判断 128"/>
        <xdr:cNvSpPr/>
      </xdr:nvSpPr>
      <xdr:spPr>
        <a:xfrm>
          <a:off x="1778000" y="97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135890</xdr:rowOff>
    </xdr:from>
    <xdr:ext cx="598170" cy="259080"/>
    <xdr:sp macro="" textlink="">
      <xdr:nvSpPr>
        <xdr:cNvPr id="130" name="テキスト ボックス 129"/>
        <xdr:cNvSpPr txBox="1"/>
      </xdr:nvSpPr>
      <xdr:spPr>
        <a:xfrm>
          <a:off x="1548130" y="9565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67945</xdr:rowOff>
    </xdr:from>
    <xdr:to xmlns:xdr="http://schemas.openxmlformats.org/drawingml/2006/spreadsheetDrawing">
      <xdr:col>6</xdr:col>
      <xdr:colOff>38100</xdr:colOff>
      <xdr:row>57</xdr:row>
      <xdr:rowOff>169545</xdr:rowOff>
    </xdr:to>
    <xdr:sp macro="" textlink="">
      <xdr:nvSpPr>
        <xdr:cNvPr id="131" name="フローチャート: 判断 130"/>
        <xdr:cNvSpPr/>
      </xdr:nvSpPr>
      <xdr:spPr>
        <a:xfrm>
          <a:off x="984250" y="9840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160655</xdr:rowOff>
    </xdr:from>
    <xdr:ext cx="598170" cy="259080"/>
    <xdr:sp macro="" textlink="">
      <xdr:nvSpPr>
        <xdr:cNvPr id="132" name="テキスト ボックス 131"/>
        <xdr:cNvSpPr txBox="1"/>
      </xdr:nvSpPr>
      <xdr:spPr>
        <a:xfrm>
          <a:off x="754380" y="99333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006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80010</xdr:rowOff>
    </xdr:from>
    <xdr:ext cx="762000" cy="259080"/>
    <xdr:sp macro="" textlink="">
      <xdr:nvSpPr>
        <xdr:cNvPr id="134" name="テキスト ボックス 133"/>
        <xdr:cNvSpPr txBox="1"/>
      </xdr:nvSpPr>
      <xdr:spPr>
        <a:xfrm>
          <a:off x="3257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5" name="テキスト ボックス 134"/>
        <xdr:cNvSpPr txBox="1"/>
      </xdr:nvSpPr>
      <xdr:spPr>
        <a:xfrm>
          <a:off x="24511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657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80010</xdr:rowOff>
    </xdr:from>
    <xdr:ext cx="762000" cy="259080"/>
    <xdr:sp macro="" textlink="">
      <xdr:nvSpPr>
        <xdr:cNvPr id="137" name="テキスト ボックス 136"/>
        <xdr:cNvSpPr txBox="1"/>
      </xdr:nvSpPr>
      <xdr:spPr>
        <a:xfrm>
          <a:off x="857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38735</xdr:rowOff>
    </xdr:from>
    <xdr:to xmlns:xdr="http://schemas.openxmlformats.org/drawingml/2006/spreadsheetDrawing">
      <xdr:col>24</xdr:col>
      <xdr:colOff>114300</xdr:colOff>
      <xdr:row>57</xdr:row>
      <xdr:rowOff>140335</xdr:rowOff>
    </xdr:to>
    <xdr:sp macro="" textlink="">
      <xdr:nvSpPr>
        <xdr:cNvPr id="138" name="楕円 137"/>
        <xdr:cNvSpPr/>
      </xdr:nvSpPr>
      <xdr:spPr>
        <a:xfrm>
          <a:off x="412750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61595</xdr:rowOff>
    </xdr:from>
    <xdr:ext cx="598805" cy="259080"/>
    <xdr:sp macro="" textlink="">
      <xdr:nvSpPr>
        <xdr:cNvPr id="139" name="総務費該当値テキスト"/>
        <xdr:cNvSpPr txBox="1"/>
      </xdr:nvSpPr>
      <xdr:spPr>
        <a:xfrm>
          <a:off x="4229100" y="9662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81915</xdr:rowOff>
    </xdr:from>
    <xdr:to xmlns:xdr="http://schemas.openxmlformats.org/drawingml/2006/spreadsheetDrawing">
      <xdr:col>20</xdr:col>
      <xdr:colOff>38100</xdr:colOff>
      <xdr:row>58</xdr:row>
      <xdr:rowOff>12065</xdr:rowOff>
    </xdr:to>
    <xdr:sp macro="" textlink="">
      <xdr:nvSpPr>
        <xdr:cNvPr id="140" name="楕円 139"/>
        <xdr:cNvSpPr/>
      </xdr:nvSpPr>
      <xdr:spPr>
        <a:xfrm>
          <a:off x="3384550" y="9854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3175</xdr:rowOff>
    </xdr:from>
    <xdr:ext cx="598170" cy="259080"/>
    <xdr:sp macro="" textlink="">
      <xdr:nvSpPr>
        <xdr:cNvPr id="141" name="テキスト ボックス 140"/>
        <xdr:cNvSpPr txBox="1"/>
      </xdr:nvSpPr>
      <xdr:spPr>
        <a:xfrm>
          <a:off x="3154680" y="99472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52070</xdr:rowOff>
    </xdr:from>
    <xdr:to xmlns:xdr="http://schemas.openxmlformats.org/drawingml/2006/spreadsheetDrawing">
      <xdr:col>15</xdr:col>
      <xdr:colOff>101600</xdr:colOff>
      <xdr:row>57</xdr:row>
      <xdr:rowOff>153670</xdr:rowOff>
    </xdr:to>
    <xdr:sp macro="" textlink="">
      <xdr:nvSpPr>
        <xdr:cNvPr id="142" name="楕円 141"/>
        <xdr:cNvSpPr/>
      </xdr:nvSpPr>
      <xdr:spPr>
        <a:xfrm>
          <a:off x="257175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144780</xdr:rowOff>
    </xdr:from>
    <xdr:ext cx="598170" cy="258445"/>
    <xdr:sp macro="" textlink="">
      <xdr:nvSpPr>
        <xdr:cNvPr id="143" name="テキスト ボックス 142"/>
        <xdr:cNvSpPr txBox="1"/>
      </xdr:nvSpPr>
      <xdr:spPr>
        <a:xfrm>
          <a:off x="2360930" y="9917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34290</xdr:rowOff>
    </xdr:from>
    <xdr:to xmlns:xdr="http://schemas.openxmlformats.org/drawingml/2006/spreadsheetDrawing">
      <xdr:col>10</xdr:col>
      <xdr:colOff>165100</xdr:colOff>
      <xdr:row>57</xdr:row>
      <xdr:rowOff>135890</xdr:rowOff>
    </xdr:to>
    <xdr:sp macro="" textlink="">
      <xdr:nvSpPr>
        <xdr:cNvPr id="144" name="楕円 143"/>
        <xdr:cNvSpPr/>
      </xdr:nvSpPr>
      <xdr:spPr>
        <a:xfrm>
          <a:off x="1778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127000</xdr:rowOff>
    </xdr:from>
    <xdr:ext cx="598170" cy="259080"/>
    <xdr:sp macro="" textlink="">
      <xdr:nvSpPr>
        <xdr:cNvPr id="145" name="テキスト ボックス 144"/>
        <xdr:cNvSpPr txBox="1"/>
      </xdr:nvSpPr>
      <xdr:spPr>
        <a:xfrm>
          <a:off x="1548130" y="9899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41275</xdr:rowOff>
    </xdr:from>
    <xdr:to xmlns:xdr="http://schemas.openxmlformats.org/drawingml/2006/spreadsheetDrawing">
      <xdr:col>6</xdr:col>
      <xdr:colOff>38100</xdr:colOff>
      <xdr:row>57</xdr:row>
      <xdr:rowOff>143510</xdr:rowOff>
    </xdr:to>
    <xdr:sp macro="" textlink="">
      <xdr:nvSpPr>
        <xdr:cNvPr id="146" name="楕円 145"/>
        <xdr:cNvSpPr/>
      </xdr:nvSpPr>
      <xdr:spPr>
        <a:xfrm>
          <a:off x="984250" y="981392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159385</xdr:rowOff>
    </xdr:from>
    <xdr:ext cx="598170" cy="258445"/>
    <xdr:sp macro="" textlink="">
      <xdr:nvSpPr>
        <xdr:cNvPr id="147" name="テキスト ボックス 146"/>
        <xdr:cNvSpPr txBox="1"/>
      </xdr:nvSpPr>
      <xdr:spPr>
        <a:xfrm>
          <a:off x="754380" y="95891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6858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128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128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7145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7145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2743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743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685800" y="11684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6" name="テキスト ボックス 155"/>
        <xdr:cNvSpPr txBox="1"/>
      </xdr:nvSpPr>
      <xdr:spPr>
        <a:xfrm>
          <a:off x="66675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685800" y="1397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8" name="テキスト ボックス 157"/>
        <xdr:cNvSpPr txBox="1"/>
      </xdr:nvSpPr>
      <xdr:spPr>
        <a:xfrm>
          <a:off x="4749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9" name="直線コネクタ 158"/>
        <xdr:cNvCxnSpPr/>
      </xdr:nvCxnSpPr>
      <xdr:spPr>
        <a:xfrm>
          <a:off x="685800" y="13512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5630" cy="258445"/>
    <xdr:sp macro="" textlink="">
      <xdr:nvSpPr>
        <xdr:cNvPr id="160" name="テキスト ボックス 159"/>
        <xdr:cNvSpPr txBox="1"/>
      </xdr:nvSpPr>
      <xdr:spPr>
        <a:xfrm>
          <a:off x="166370" y="133705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1" name="直線コネクタ 160"/>
        <xdr:cNvCxnSpPr/>
      </xdr:nvCxnSpPr>
      <xdr:spPr>
        <a:xfrm>
          <a:off x="685800" y="13055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5630" cy="258445"/>
    <xdr:sp macro="" textlink="">
      <xdr:nvSpPr>
        <xdr:cNvPr id="162" name="テキスト ボックス 161"/>
        <xdr:cNvSpPr txBox="1"/>
      </xdr:nvSpPr>
      <xdr:spPr>
        <a:xfrm>
          <a:off x="166370" y="129133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3" name="直線コネクタ 162"/>
        <xdr:cNvCxnSpPr/>
      </xdr:nvCxnSpPr>
      <xdr:spPr>
        <a:xfrm>
          <a:off x="685800" y="12598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5630" cy="258445"/>
    <xdr:sp macro="" textlink="">
      <xdr:nvSpPr>
        <xdr:cNvPr id="164" name="テキスト ボックス 163"/>
        <xdr:cNvSpPr txBox="1"/>
      </xdr:nvSpPr>
      <xdr:spPr>
        <a:xfrm>
          <a:off x="166370" y="124561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5" name="直線コネクタ 164"/>
        <xdr:cNvCxnSpPr/>
      </xdr:nvCxnSpPr>
      <xdr:spPr>
        <a:xfrm>
          <a:off x="685800" y="12141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5630" cy="258445"/>
    <xdr:sp macro="" textlink="">
      <xdr:nvSpPr>
        <xdr:cNvPr id="166" name="テキスト ボックス 165"/>
        <xdr:cNvSpPr txBox="1"/>
      </xdr:nvSpPr>
      <xdr:spPr>
        <a:xfrm>
          <a:off x="166370" y="11998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6858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85800" cy="258445"/>
    <xdr:sp macro="" textlink="">
      <xdr:nvSpPr>
        <xdr:cNvPr id="168" name="テキスト ボックス 167"/>
        <xdr:cNvSpPr txBox="1"/>
      </xdr:nvSpPr>
      <xdr:spPr>
        <a:xfrm>
          <a:off x="76200" y="11541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民生費グラフ枠"/>
        <xdr:cNvSpPr/>
      </xdr:nvSpPr>
      <xdr:spPr>
        <a:xfrm>
          <a:off x="685800" y="11684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100330</xdr:rowOff>
    </xdr:from>
    <xdr:to xmlns:xdr="http://schemas.openxmlformats.org/drawingml/2006/spreadsheetDrawing">
      <xdr:col>24</xdr:col>
      <xdr:colOff>62865</xdr:colOff>
      <xdr:row>79</xdr:row>
      <xdr:rowOff>38735</xdr:rowOff>
    </xdr:to>
    <xdr:cxnSp macro="">
      <xdr:nvCxnSpPr>
        <xdr:cNvPr id="170" name="直線コネクタ 169"/>
        <xdr:cNvCxnSpPr/>
      </xdr:nvCxnSpPr>
      <xdr:spPr>
        <a:xfrm flipV="1">
          <a:off x="4176395" y="12101830"/>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42545</xdr:rowOff>
    </xdr:from>
    <xdr:ext cx="598805" cy="258445"/>
    <xdr:sp macro="" textlink="">
      <xdr:nvSpPr>
        <xdr:cNvPr id="171" name="民生費最小値テキスト"/>
        <xdr:cNvSpPr txBox="1"/>
      </xdr:nvSpPr>
      <xdr:spPr>
        <a:xfrm>
          <a:off x="4229100" y="135870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38735</xdr:rowOff>
    </xdr:from>
    <xdr:to xmlns:xdr="http://schemas.openxmlformats.org/drawingml/2006/spreadsheetDrawing">
      <xdr:col>24</xdr:col>
      <xdr:colOff>152400</xdr:colOff>
      <xdr:row>79</xdr:row>
      <xdr:rowOff>38735</xdr:rowOff>
    </xdr:to>
    <xdr:cxnSp macro="">
      <xdr:nvCxnSpPr>
        <xdr:cNvPr id="172" name="直線コネクタ 171"/>
        <xdr:cNvCxnSpPr/>
      </xdr:nvCxnSpPr>
      <xdr:spPr>
        <a:xfrm>
          <a:off x="4108450" y="135832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46990</xdr:rowOff>
    </xdr:from>
    <xdr:ext cx="598805" cy="259080"/>
    <xdr:sp macro="" textlink="">
      <xdr:nvSpPr>
        <xdr:cNvPr id="173" name="民生費最大値テキスト"/>
        <xdr:cNvSpPr txBox="1"/>
      </xdr:nvSpPr>
      <xdr:spPr>
        <a:xfrm>
          <a:off x="4229100" y="11877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817,167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100330</xdr:rowOff>
    </xdr:from>
    <xdr:to xmlns:xdr="http://schemas.openxmlformats.org/drawingml/2006/spreadsheetDrawing">
      <xdr:col>24</xdr:col>
      <xdr:colOff>152400</xdr:colOff>
      <xdr:row>70</xdr:row>
      <xdr:rowOff>100330</xdr:rowOff>
    </xdr:to>
    <xdr:cxnSp macro="">
      <xdr:nvCxnSpPr>
        <xdr:cNvPr id="174" name="直線コネクタ 173"/>
        <xdr:cNvCxnSpPr/>
      </xdr:nvCxnSpPr>
      <xdr:spPr>
        <a:xfrm>
          <a:off x="4108450" y="121018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75</xdr:row>
      <xdr:rowOff>34925</xdr:rowOff>
    </xdr:from>
    <xdr:to xmlns:xdr="http://schemas.openxmlformats.org/drawingml/2006/spreadsheetDrawing">
      <xdr:col>24</xdr:col>
      <xdr:colOff>63500</xdr:colOff>
      <xdr:row>76</xdr:row>
      <xdr:rowOff>41910</xdr:rowOff>
    </xdr:to>
    <xdr:cxnSp macro="">
      <xdr:nvCxnSpPr>
        <xdr:cNvPr id="175" name="直線コネクタ 174"/>
        <xdr:cNvCxnSpPr/>
      </xdr:nvCxnSpPr>
      <xdr:spPr>
        <a:xfrm flipV="1">
          <a:off x="3429000" y="12893675"/>
          <a:ext cx="7493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57785</xdr:rowOff>
    </xdr:from>
    <xdr:ext cx="598805" cy="259080"/>
    <xdr:sp macro="" textlink="">
      <xdr:nvSpPr>
        <xdr:cNvPr id="176" name="民生費平均値テキスト"/>
        <xdr:cNvSpPr txBox="1"/>
      </xdr:nvSpPr>
      <xdr:spPr>
        <a:xfrm>
          <a:off x="4229100" y="132594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79375</xdr:rowOff>
    </xdr:from>
    <xdr:to xmlns:xdr="http://schemas.openxmlformats.org/drawingml/2006/spreadsheetDrawing">
      <xdr:col>24</xdr:col>
      <xdr:colOff>114300</xdr:colOff>
      <xdr:row>78</xdr:row>
      <xdr:rowOff>9525</xdr:rowOff>
    </xdr:to>
    <xdr:sp macro="" textlink="">
      <xdr:nvSpPr>
        <xdr:cNvPr id="177" name="フローチャート: 判断 176"/>
        <xdr:cNvSpPr/>
      </xdr:nvSpPr>
      <xdr:spPr>
        <a:xfrm>
          <a:off x="4127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41910</xdr:rowOff>
    </xdr:from>
    <xdr:to xmlns:xdr="http://schemas.openxmlformats.org/drawingml/2006/spreadsheetDrawing">
      <xdr:col>19</xdr:col>
      <xdr:colOff>171450</xdr:colOff>
      <xdr:row>77</xdr:row>
      <xdr:rowOff>3810</xdr:rowOff>
    </xdr:to>
    <xdr:cxnSp macro="">
      <xdr:nvCxnSpPr>
        <xdr:cNvPr id="178" name="直線コネクタ 177"/>
        <xdr:cNvCxnSpPr/>
      </xdr:nvCxnSpPr>
      <xdr:spPr>
        <a:xfrm flipV="1">
          <a:off x="2622550" y="13072110"/>
          <a:ext cx="80645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76835</xdr:rowOff>
    </xdr:from>
    <xdr:to xmlns:xdr="http://schemas.openxmlformats.org/drawingml/2006/spreadsheetDrawing">
      <xdr:col>20</xdr:col>
      <xdr:colOff>38100</xdr:colOff>
      <xdr:row>78</xdr:row>
      <xdr:rowOff>6985</xdr:rowOff>
    </xdr:to>
    <xdr:sp macro="" textlink="">
      <xdr:nvSpPr>
        <xdr:cNvPr id="179" name="フローチャート: 判断 178"/>
        <xdr:cNvSpPr/>
      </xdr:nvSpPr>
      <xdr:spPr>
        <a:xfrm>
          <a:off x="3384550" y="132784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169545</xdr:rowOff>
    </xdr:from>
    <xdr:ext cx="598170" cy="258445"/>
    <xdr:sp macro="" textlink="">
      <xdr:nvSpPr>
        <xdr:cNvPr id="180" name="テキスト ボックス 179"/>
        <xdr:cNvSpPr txBox="1"/>
      </xdr:nvSpPr>
      <xdr:spPr>
        <a:xfrm>
          <a:off x="3154680" y="133711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3810</xdr:rowOff>
    </xdr:from>
    <xdr:to xmlns:xdr="http://schemas.openxmlformats.org/drawingml/2006/spreadsheetDrawing">
      <xdr:col>15</xdr:col>
      <xdr:colOff>50800</xdr:colOff>
      <xdr:row>77</xdr:row>
      <xdr:rowOff>83185</xdr:rowOff>
    </xdr:to>
    <xdr:cxnSp macro="">
      <xdr:nvCxnSpPr>
        <xdr:cNvPr id="181" name="直線コネクタ 180"/>
        <xdr:cNvCxnSpPr/>
      </xdr:nvCxnSpPr>
      <xdr:spPr>
        <a:xfrm flipV="1">
          <a:off x="1828800" y="13205460"/>
          <a:ext cx="79375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127635</xdr:rowOff>
    </xdr:from>
    <xdr:to xmlns:xdr="http://schemas.openxmlformats.org/drawingml/2006/spreadsheetDrawing">
      <xdr:col>15</xdr:col>
      <xdr:colOff>101600</xdr:colOff>
      <xdr:row>78</xdr:row>
      <xdr:rowOff>57785</xdr:rowOff>
    </xdr:to>
    <xdr:sp macro="" textlink="">
      <xdr:nvSpPr>
        <xdr:cNvPr id="182" name="フローチャート: 判断 181"/>
        <xdr:cNvSpPr/>
      </xdr:nvSpPr>
      <xdr:spPr>
        <a:xfrm>
          <a:off x="257175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48895</xdr:rowOff>
    </xdr:from>
    <xdr:ext cx="598170" cy="259080"/>
    <xdr:sp macro="" textlink="">
      <xdr:nvSpPr>
        <xdr:cNvPr id="183" name="テキスト ボックス 182"/>
        <xdr:cNvSpPr txBox="1"/>
      </xdr:nvSpPr>
      <xdr:spPr>
        <a:xfrm>
          <a:off x="2360930" y="134219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83185</xdr:rowOff>
    </xdr:from>
    <xdr:to xmlns:xdr="http://schemas.openxmlformats.org/drawingml/2006/spreadsheetDrawing">
      <xdr:col>10</xdr:col>
      <xdr:colOff>114300</xdr:colOff>
      <xdr:row>78</xdr:row>
      <xdr:rowOff>14605</xdr:rowOff>
    </xdr:to>
    <xdr:cxnSp macro="">
      <xdr:nvCxnSpPr>
        <xdr:cNvPr id="184" name="直線コネクタ 183"/>
        <xdr:cNvCxnSpPr/>
      </xdr:nvCxnSpPr>
      <xdr:spPr>
        <a:xfrm flipV="1">
          <a:off x="1028700" y="13284835"/>
          <a:ext cx="8001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129540</xdr:rowOff>
    </xdr:from>
    <xdr:to xmlns:xdr="http://schemas.openxmlformats.org/drawingml/2006/spreadsheetDrawing">
      <xdr:col>10</xdr:col>
      <xdr:colOff>165100</xdr:colOff>
      <xdr:row>78</xdr:row>
      <xdr:rowOff>59690</xdr:rowOff>
    </xdr:to>
    <xdr:sp macro="" textlink="">
      <xdr:nvSpPr>
        <xdr:cNvPr id="185" name="フローチャート: 判断 184"/>
        <xdr:cNvSpPr/>
      </xdr:nvSpPr>
      <xdr:spPr>
        <a:xfrm>
          <a:off x="1778000" y="1333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50800</xdr:rowOff>
    </xdr:from>
    <xdr:ext cx="598170" cy="259080"/>
    <xdr:sp macro="" textlink="">
      <xdr:nvSpPr>
        <xdr:cNvPr id="186" name="テキスト ボックス 185"/>
        <xdr:cNvSpPr txBox="1"/>
      </xdr:nvSpPr>
      <xdr:spPr>
        <a:xfrm>
          <a:off x="1548130" y="13423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7620</xdr:rowOff>
    </xdr:from>
    <xdr:to xmlns:xdr="http://schemas.openxmlformats.org/drawingml/2006/spreadsheetDrawing">
      <xdr:col>6</xdr:col>
      <xdr:colOff>38100</xdr:colOff>
      <xdr:row>78</xdr:row>
      <xdr:rowOff>109220</xdr:rowOff>
    </xdr:to>
    <xdr:sp macro="" textlink="">
      <xdr:nvSpPr>
        <xdr:cNvPr id="187" name="フローチャート: 判断 186"/>
        <xdr:cNvSpPr/>
      </xdr:nvSpPr>
      <xdr:spPr>
        <a:xfrm>
          <a:off x="984250" y="13380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100330</xdr:rowOff>
    </xdr:from>
    <xdr:ext cx="598170" cy="258445"/>
    <xdr:sp macro="" textlink="">
      <xdr:nvSpPr>
        <xdr:cNvPr id="188" name="テキスト ボックス 187"/>
        <xdr:cNvSpPr txBox="1"/>
      </xdr:nvSpPr>
      <xdr:spPr>
        <a:xfrm>
          <a:off x="754380" y="13473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0068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80010</xdr:rowOff>
    </xdr:from>
    <xdr:ext cx="762000" cy="259080"/>
    <xdr:sp macro="" textlink="">
      <xdr:nvSpPr>
        <xdr:cNvPr id="190" name="テキスト ボックス 189"/>
        <xdr:cNvSpPr txBox="1"/>
      </xdr:nvSpPr>
      <xdr:spPr>
        <a:xfrm>
          <a:off x="3257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1" name="テキスト ボックス 190"/>
        <xdr:cNvSpPr txBox="1"/>
      </xdr:nvSpPr>
      <xdr:spPr>
        <a:xfrm>
          <a:off x="24511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657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80010</xdr:rowOff>
    </xdr:from>
    <xdr:ext cx="762000" cy="259080"/>
    <xdr:sp macro="" textlink="">
      <xdr:nvSpPr>
        <xdr:cNvPr id="193" name="テキスト ボックス 192"/>
        <xdr:cNvSpPr txBox="1"/>
      </xdr:nvSpPr>
      <xdr:spPr>
        <a:xfrm>
          <a:off x="857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155575</xdr:rowOff>
    </xdr:from>
    <xdr:to xmlns:xdr="http://schemas.openxmlformats.org/drawingml/2006/spreadsheetDrawing">
      <xdr:col>24</xdr:col>
      <xdr:colOff>114300</xdr:colOff>
      <xdr:row>75</xdr:row>
      <xdr:rowOff>86360</xdr:rowOff>
    </xdr:to>
    <xdr:sp macro="" textlink="">
      <xdr:nvSpPr>
        <xdr:cNvPr id="194" name="楕円 193"/>
        <xdr:cNvSpPr/>
      </xdr:nvSpPr>
      <xdr:spPr>
        <a:xfrm>
          <a:off x="4127500" y="12842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6985</xdr:rowOff>
    </xdr:from>
    <xdr:ext cx="598805" cy="258445"/>
    <xdr:sp macro="" textlink="">
      <xdr:nvSpPr>
        <xdr:cNvPr id="195" name="民生費該当値テキスト"/>
        <xdr:cNvSpPr txBox="1"/>
      </xdr:nvSpPr>
      <xdr:spPr>
        <a:xfrm>
          <a:off x="4229100" y="12694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162560</xdr:rowOff>
    </xdr:from>
    <xdr:to xmlns:xdr="http://schemas.openxmlformats.org/drawingml/2006/spreadsheetDrawing">
      <xdr:col>20</xdr:col>
      <xdr:colOff>38100</xdr:colOff>
      <xdr:row>76</xdr:row>
      <xdr:rowOff>92710</xdr:rowOff>
    </xdr:to>
    <xdr:sp macro="" textlink="">
      <xdr:nvSpPr>
        <xdr:cNvPr id="196" name="楕円 195"/>
        <xdr:cNvSpPr/>
      </xdr:nvSpPr>
      <xdr:spPr>
        <a:xfrm>
          <a:off x="3384550" y="13021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109220</xdr:rowOff>
    </xdr:from>
    <xdr:ext cx="598170" cy="258445"/>
    <xdr:sp macro="" textlink="">
      <xdr:nvSpPr>
        <xdr:cNvPr id="197" name="テキスト ボックス 196"/>
        <xdr:cNvSpPr txBox="1"/>
      </xdr:nvSpPr>
      <xdr:spPr>
        <a:xfrm>
          <a:off x="3154680" y="127965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124460</xdr:rowOff>
    </xdr:from>
    <xdr:to xmlns:xdr="http://schemas.openxmlformats.org/drawingml/2006/spreadsheetDrawing">
      <xdr:col>15</xdr:col>
      <xdr:colOff>101600</xdr:colOff>
      <xdr:row>77</xdr:row>
      <xdr:rowOff>54610</xdr:rowOff>
    </xdr:to>
    <xdr:sp macro="" textlink="">
      <xdr:nvSpPr>
        <xdr:cNvPr id="198" name="楕円 197"/>
        <xdr:cNvSpPr/>
      </xdr:nvSpPr>
      <xdr:spPr>
        <a:xfrm>
          <a:off x="2571750" y="1315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71120</xdr:rowOff>
    </xdr:from>
    <xdr:ext cx="598170" cy="259080"/>
    <xdr:sp macro="" textlink="">
      <xdr:nvSpPr>
        <xdr:cNvPr id="199" name="テキスト ボックス 198"/>
        <xdr:cNvSpPr txBox="1"/>
      </xdr:nvSpPr>
      <xdr:spPr>
        <a:xfrm>
          <a:off x="2360930" y="129298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32385</xdr:rowOff>
    </xdr:from>
    <xdr:to xmlns:xdr="http://schemas.openxmlformats.org/drawingml/2006/spreadsheetDrawing">
      <xdr:col>10</xdr:col>
      <xdr:colOff>165100</xdr:colOff>
      <xdr:row>77</xdr:row>
      <xdr:rowOff>133985</xdr:rowOff>
    </xdr:to>
    <xdr:sp macro="" textlink="">
      <xdr:nvSpPr>
        <xdr:cNvPr id="200" name="楕円 199"/>
        <xdr:cNvSpPr/>
      </xdr:nvSpPr>
      <xdr:spPr>
        <a:xfrm>
          <a:off x="1778000" y="132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150495</xdr:rowOff>
    </xdr:from>
    <xdr:ext cx="598170" cy="259080"/>
    <xdr:sp macro="" textlink="">
      <xdr:nvSpPr>
        <xdr:cNvPr id="201" name="テキスト ボックス 200"/>
        <xdr:cNvSpPr txBox="1"/>
      </xdr:nvSpPr>
      <xdr:spPr>
        <a:xfrm>
          <a:off x="1548130" y="130092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135255</xdr:rowOff>
    </xdr:from>
    <xdr:to xmlns:xdr="http://schemas.openxmlformats.org/drawingml/2006/spreadsheetDrawing">
      <xdr:col>6</xdr:col>
      <xdr:colOff>38100</xdr:colOff>
      <xdr:row>78</xdr:row>
      <xdr:rowOff>65405</xdr:rowOff>
    </xdr:to>
    <xdr:sp macro="" textlink="">
      <xdr:nvSpPr>
        <xdr:cNvPr id="202" name="楕円 201"/>
        <xdr:cNvSpPr/>
      </xdr:nvSpPr>
      <xdr:spPr>
        <a:xfrm>
          <a:off x="984250" y="133369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81915</xdr:rowOff>
    </xdr:from>
    <xdr:ext cx="598170" cy="259080"/>
    <xdr:sp macro="" textlink="">
      <xdr:nvSpPr>
        <xdr:cNvPr id="203" name="テキスト ボックス 202"/>
        <xdr:cNvSpPr txBox="1"/>
      </xdr:nvSpPr>
      <xdr:spPr>
        <a:xfrm>
          <a:off x="754380" y="131121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6858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128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128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7145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7145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2743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2743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6858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2" name="テキスト ボックス 211"/>
        <xdr:cNvSpPr txBox="1"/>
      </xdr:nvSpPr>
      <xdr:spPr>
        <a:xfrm>
          <a:off x="66675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6858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685800" y="1701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285" cy="259080"/>
    <xdr:sp macro="" textlink="">
      <xdr:nvSpPr>
        <xdr:cNvPr id="215" name="テキスト ボックス 214"/>
        <xdr:cNvSpPr txBox="1"/>
      </xdr:nvSpPr>
      <xdr:spPr>
        <a:xfrm>
          <a:off x="4749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685800" y="1663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5630" cy="259080"/>
    <xdr:sp macro="" textlink="">
      <xdr:nvSpPr>
        <xdr:cNvPr id="217" name="テキスト ボックス 216"/>
        <xdr:cNvSpPr txBox="1"/>
      </xdr:nvSpPr>
      <xdr:spPr>
        <a:xfrm>
          <a:off x="16637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685800" y="1625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8445"/>
    <xdr:sp macro="" textlink="">
      <xdr:nvSpPr>
        <xdr:cNvPr id="219" name="テキスト ボックス 218"/>
        <xdr:cNvSpPr txBox="1"/>
      </xdr:nvSpPr>
      <xdr:spPr>
        <a:xfrm>
          <a:off x="166370" y="1611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685800" y="1587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1" name="テキスト ボックス 220"/>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685800" y="1549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5630" cy="259080"/>
    <xdr:sp macro="" textlink="">
      <xdr:nvSpPr>
        <xdr:cNvPr id="223" name="テキスト ボックス 222"/>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6858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5800" cy="258445"/>
    <xdr:sp macro="" textlink="">
      <xdr:nvSpPr>
        <xdr:cNvPr id="225" name="テキスト ボックス 224"/>
        <xdr:cNvSpPr txBox="1"/>
      </xdr:nvSpPr>
      <xdr:spPr>
        <a:xfrm>
          <a:off x="76200" y="14970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6858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69215</xdr:rowOff>
    </xdr:from>
    <xdr:to xmlns:xdr="http://schemas.openxmlformats.org/drawingml/2006/spreadsheetDrawing">
      <xdr:col>24</xdr:col>
      <xdr:colOff>62865</xdr:colOff>
      <xdr:row>98</xdr:row>
      <xdr:rowOff>137160</xdr:rowOff>
    </xdr:to>
    <xdr:cxnSp macro="">
      <xdr:nvCxnSpPr>
        <xdr:cNvPr id="227" name="直線コネクタ 226"/>
        <xdr:cNvCxnSpPr/>
      </xdr:nvCxnSpPr>
      <xdr:spPr>
        <a:xfrm flipV="1">
          <a:off x="4176395" y="15671165"/>
          <a:ext cx="127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140970</xdr:rowOff>
    </xdr:from>
    <xdr:ext cx="534670" cy="259080"/>
    <xdr:sp macro="" textlink="">
      <xdr:nvSpPr>
        <xdr:cNvPr id="228" name="衛生費最小値テキスト"/>
        <xdr:cNvSpPr txBox="1"/>
      </xdr:nvSpPr>
      <xdr:spPr>
        <a:xfrm>
          <a:off x="4229100" y="16943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137160</xdr:rowOff>
    </xdr:from>
    <xdr:to xmlns:xdr="http://schemas.openxmlformats.org/drawingml/2006/spreadsheetDrawing">
      <xdr:col>24</xdr:col>
      <xdr:colOff>152400</xdr:colOff>
      <xdr:row>98</xdr:row>
      <xdr:rowOff>137160</xdr:rowOff>
    </xdr:to>
    <xdr:cxnSp macro="">
      <xdr:nvCxnSpPr>
        <xdr:cNvPr id="229" name="直線コネクタ 228"/>
        <xdr:cNvCxnSpPr/>
      </xdr:nvCxnSpPr>
      <xdr:spPr>
        <a:xfrm>
          <a:off x="4108450" y="16939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15875</xdr:rowOff>
    </xdr:from>
    <xdr:ext cx="598805" cy="259080"/>
    <xdr:sp macro="" textlink="">
      <xdr:nvSpPr>
        <xdr:cNvPr id="230" name="衛生費最大値テキスト"/>
        <xdr:cNvSpPr txBox="1"/>
      </xdr:nvSpPr>
      <xdr:spPr>
        <a:xfrm>
          <a:off x="4229100" y="15446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706,942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69215</xdr:rowOff>
    </xdr:from>
    <xdr:to xmlns:xdr="http://schemas.openxmlformats.org/drawingml/2006/spreadsheetDrawing">
      <xdr:col>24</xdr:col>
      <xdr:colOff>152400</xdr:colOff>
      <xdr:row>91</xdr:row>
      <xdr:rowOff>69215</xdr:rowOff>
    </xdr:to>
    <xdr:cxnSp macro="">
      <xdr:nvCxnSpPr>
        <xdr:cNvPr id="231" name="直線コネクタ 230"/>
        <xdr:cNvCxnSpPr/>
      </xdr:nvCxnSpPr>
      <xdr:spPr>
        <a:xfrm>
          <a:off x="4108450" y="15671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97</xdr:row>
      <xdr:rowOff>150495</xdr:rowOff>
    </xdr:from>
    <xdr:to xmlns:xdr="http://schemas.openxmlformats.org/drawingml/2006/spreadsheetDrawing">
      <xdr:col>24</xdr:col>
      <xdr:colOff>63500</xdr:colOff>
      <xdr:row>98</xdr:row>
      <xdr:rowOff>22860</xdr:rowOff>
    </xdr:to>
    <xdr:cxnSp macro="">
      <xdr:nvCxnSpPr>
        <xdr:cNvPr id="232" name="直線コネクタ 231"/>
        <xdr:cNvCxnSpPr/>
      </xdr:nvCxnSpPr>
      <xdr:spPr>
        <a:xfrm>
          <a:off x="3429000" y="16781145"/>
          <a:ext cx="7493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69850</xdr:rowOff>
    </xdr:from>
    <xdr:ext cx="598805" cy="259080"/>
    <xdr:sp macro="" textlink="">
      <xdr:nvSpPr>
        <xdr:cNvPr id="233" name="衛生費平均値テキスト"/>
        <xdr:cNvSpPr txBox="1"/>
      </xdr:nvSpPr>
      <xdr:spPr>
        <a:xfrm>
          <a:off x="4229100" y="16529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46990</xdr:rowOff>
    </xdr:from>
    <xdr:to xmlns:xdr="http://schemas.openxmlformats.org/drawingml/2006/spreadsheetDrawing">
      <xdr:col>24</xdr:col>
      <xdr:colOff>114300</xdr:colOff>
      <xdr:row>97</xdr:row>
      <xdr:rowOff>148590</xdr:rowOff>
    </xdr:to>
    <xdr:sp macro="" textlink="">
      <xdr:nvSpPr>
        <xdr:cNvPr id="234" name="フローチャート: 判断 233"/>
        <xdr:cNvSpPr/>
      </xdr:nvSpPr>
      <xdr:spPr>
        <a:xfrm>
          <a:off x="4127500" y="1667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150495</xdr:rowOff>
    </xdr:from>
    <xdr:to xmlns:xdr="http://schemas.openxmlformats.org/drawingml/2006/spreadsheetDrawing">
      <xdr:col>19</xdr:col>
      <xdr:colOff>171450</xdr:colOff>
      <xdr:row>98</xdr:row>
      <xdr:rowOff>2540</xdr:rowOff>
    </xdr:to>
    <xdr:cxnSp macro="">
      <xdr:nvCxnSpPr>
        <xdr:cNvPr id="235" name="直線コネクタ 234"/>
        <xdr:cNvCxnSpPr/>
      </xdr:nvCxnSpPr>
      <xdr:spPr>
        <a:xfrm flipV="1">
          <a:off x="2622550" y="16781145"/>
          <a:ext cx="8064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38735</xdr:rowOff>
    </xdr:from>
    <xdr:to xmlns:xdr="http://schemas.openxmlformats.org/drawingml/2006/spreadsheetDrawing">
      <xdr:col>20</xdr:col>
      <xdr:colOff>38100</xdr:colOff>
      <xdr:row>97</xdr:row>
      <xdr:rowOff>140335</xdr:rowOff>
    </xdr:to>
    <xdr:sp macro="" textlink="">
      <xdr:nvSpPr>
        <xdr:cNvPr id="236" name="フローチャート: 判断 235"/>
        <xdr:cNvSpPr/>
      </xdr:nvSpPr>
      <xdr:spPr>
        <a:xfrm>
          <a:off x="3384550" y="166693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156845</xdr:rowOff>
    </xdr:from>
    <xdr:ext cx="598170" cy="258445"/>
    <xdr:sp macro="" textlink="">
      <xdr:nvSpPr>
        <xdr:cNvPr id="237" name="テキスト ボックス 236"/>
        <xdr:cNvSpPr txBox="1"/>
      </xdr:nvSpPr>
      <xdr:spPr>
        <a:xfrm>
          <a:off x="3154680" y="164445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2540</xdr:rowOff>
    </xdr:from>
    <xdr:to xmlns:xdr="http://schemas.openxmlformats.org/drawingml/2006/spreadsheetDrawing">
      <xdr:col>15</xdr:col>
      <xdr:colOff>50800</xdr:colOff>
      <xdr:row>98</xdr:row>
      <xdr:rowOff>9525</xdr:rowOff>
    </xdr:to>
    <xdr:cxnSp macro="">
      <xdr:nvCxnSpPr>
        <xdr:cNvPr id="238" name="直線コネクタ 237"/>
        <xdr:cNvCxnSpPr/>
      </xdr:nvCxnSpPr>
      <xdr:spPr>
        <a:xfrm flipV="1">
          <a:off x="1828800" y="16804640"/>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52070</xdr:rowOff>
    </xdr:from>
    <xdr:to xmlns:xdr="http://schemas.openxmlformats.org/drawingml/2006/spreadsheetDrawing">
      <xdr:col>15</xdr:col>
      <xdr:colOff>101600</xdr:colOff>
      <xdr:row>97</xdr:row>
      <xdr:rowOff>153035</xdr:rowOff>
    </xdr:to>
    <xdr:sp macro="" textlink="">
      <xdr:nvSpPr>
        <xdr:cNvPr id="239" name="フローチャート: 判断 238"/>
        <xdr:cNvSpPr/>
      </xdr:nvSpPr>
      <xdr:spPr>
        <a:xfrm>
          <a:off x="2571750" y="16682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169545</xdr:rowOff>
    </xdr:from>
    <xdr:ext cx="598170" cy="258445"/>
    <xdr:sp macro="" textlink="">
      <xdr:nvSpPr>
        <xdr:cNvPr id="240" name="テキスト ボックス 239"/>
        <xdr:cNvSpPr txBox="1"/>
      </xdr:nvSpPr>
      <xdr:spPr>
        <a:xfrm>
          <a:off x="2360930" y="164572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98</xdr:row>
      <xdr:rowOff>9525</xdr:rowOff>
    </xdr:from>
    <xdr:to xmlns:xdr="http://schemas.openxmlformats.org/drawingml/2006/spreadsheetDrawing">
      <xdr:col>10</xdr:col>
      <xdr:colOff>114300</xdr:colOff>
      <xdr:row>98</xdr:row>
      <xdr:rowOff>44450</xdr:rowOff>
    </xdr:to>
    <xdr:cxnSp macro="">
      <xdr:nvCxnSpPr>
        <xdr:cNvPr id="241" name="直線コネクタ 240"/>
        <xdr:cNvCxnSpPr/>
      </xdr:nvCxnSpPr>
      <xdr:spPr>
        <a:xfrm flipV="1">
          <a:off x="1028700" y="16811625"/>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59690</xdr:rowOff>
    </xdr:from>
    <xdr:to xmlns:xdr="http://schemas.openxmlformats.org/drawingml/2006/spreadsheetDrawing">
      <xdr:col>10</xdr:col>
      <xdr:colOff>165100</xdr:colOff>
      <xdr:row>97</xdr:row>
      <xdr:rowOff>161290</xdr:rowOff>
    </xdr:to>
    <xdr:sp macro="" textlink="">
      <xdr:nvSpPr>
        <xdr:cNvPr id="242" name="フローチャート: 判断 241"/>
        <xdr:cNvSpPr/>
      </xdr:nvSpPr>
      <xdr:spPr>
        <a:xfrm>
          <a:off x="17780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6350</xdr:rowOff>
    </xdr:from>
    <xdr:ext cx="598170" cy="258445"/>
    <xdr:sp macro="" textlink="">
      <xdr:nvSpPr>
        <xdr:cNvPr id="243" name="テキスト ボックス 242"/>
        <xdr:cNvSpPr txBox="1"/>
      </xdr:nvSpPr>
      <xdr:spPr>
        <a:xfrm>
          <a:off x="1548130" y="16465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94615</xdr:rowOff>
    </xdr:from>
    <xdr:to xmlns:xdr="http://schemas.openxmlformats.org/drawingml/2006/spreadsheetDrawing">
      <xdr:col>6</xdr:col>
      <xdr:colOff>38100</xdr:colOff>
      <xdr:row>98</xdr:row>
      <xdr:rowOff>24765</xdr:rowOff>
    </xdr:to>
    <xdr:sp macro="" textlink="">
      <xdr:nvSpPr>
        <xdr:cNvPr id="244" name="フローチャート: 判断 243"/>
        <xdr:cNvSpPr/>
      </xdr:nvSpPr>
      <xdr:spPr>
        <a:xfrm>
          <a:off x="984250" y="167252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41275</xdr:rowOff>
    </xdr:from>
    <xdr:ext cx="598170" cy="258445"/>
    <xdr:sp macro="" textlink="">
      <xdr:nvSpPr>
        <xdr:cNvPr id="245" name="テキスト ボックス 244"/>
        <xdr:cNvSpPr txBox="1"/>
      </xdr:nvSpPr>
      <xdr:spPr>
        <a:xfrm>
          <a:off x="754380" y="165004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006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7" name="テキスト ボックス 246"/>
        <xdr:cNvSpPr txBox="1"/>
      </xdr:nvSpPr>
      <xdr:spPr>
        <a:xfrm>
          <a:off x="3257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8" name="テキスト ボックス 247"/>
        <xdr:cNvSpPr txBox="1"/>
      </xdr:nvSpPr>
      <xdr:spPr>
        <a:xfrm>
          <a:off x="24511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657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0" name="テキスト ボックス 249"/>
        <xdr:cNvSpPr txBox="1"/>
      </xdr:nvSpPr>
      <xdr:spPr>
        <a:xfrm>
          <a:off x="85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143510</xdr:rowOff>
    </xdr:from>
    <xdr:to xmlns:xdr="http://schemas.openxmlformats.org/drawingml/2006/spreadsheetDrawing">
      <xdr:col>24</xdr:col>
      <xdr:colOff>114300</xdr:colOff>
      <xdr:row>98</xdr:row>
      <xdr:rowOff>73660</xdr:rowOff>
    </xdr:to>
    <xdr:sp macro="" textlink="">
      <xdr:nvSpPr>
        <xdr:cNvPr id="251" name="楕円 250"/>
        <xdr:cNvSpPr/>
      </xdr:nvSpPr>
      <xdr:spPr>
        <a:xfrm>
          <a:off x="4127500"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58420</xdr:rowOff>
    </xdr:from>
    <xdr:ext cx="598805" cy="259080"/>
    <xdr:sp macro="" textlink="">
      <xdr:nvSpPr>
        <xdr:cNvPr id="252" name="衛生費該当値テキスト"/>
        <xdr:cNvSpPr txBox="1"/>
      </xdr:nvSpPr>
      <xdr:spPr>
        <a:xfrm>
          <a:off x="4229100" y="16689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99695</xdr:rowOff>
    </xdr:from>
    <xdr:to xmlns:xdr="http://schemas.openxmlformats.org/drawingml/2006/spreadsheetDrawing">
      <xdr:col>20</xdr:col>
      <xdr:colOff>38100</xdr:colOff>
      <xdr:row>98</xdr:row>
      <xdr:rowOff>29845</xdr:rowOff>
    </xdr:to>
    <xdr:sp macro="" textlink="">
      <xdr:nvSpPr>
        <xdr:cNvPr id="253" name="楕円 252"/>
        <xdr:cNvSpPr/>
      </xdr:nvSpPr>
      <xdr:spPr>
        <a:xfrm>
          <a:off x="3384550" y="167303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98</xdr:row>
      <xdr:rowOff>20955</xdr:rowOff>
    </xdr:from>
    <xdr:ext cx="598170" cy="258445"/>
    <xdr:sp macro="" textlink="">
      <xdr:nvSpPr>
        <xdr:cNvPr id="254" name="テキスト ボックス 253"/>
        <xdr:cNvSpPr txBox="1"/>
      </xdr:nvSpPr>
      <xdr:spPr>
        <a:xfrm>
          <a:off x="3154680" y="168230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123190</xdr:rowOff>
    </xdr:from>
    <xdr:to xmlns:xdr="http://schemas.openxmlformats.org/drawingml/2006/spreadsheetDrawing">
      <xdr:col>15</xdr:col>
      <xdr:colOff>101600</xdr:colOff>
      <xdr:row>98</xdr:row>
      <xdr:rowOff>53340</xdr:rowOff>
    </xdr:to>
    <xdr:sp macro="" textlink="">
      <xdr:nvSpPr>
        <xdr:cNvPr id="255" name="楕円 254"/>
        <xdr:cNvSpPr/>
      </xdr:nvSpPr>
      <xdr:spPr>
        <a:xfrm>
          <a:off x="2571750" y="1675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44450</xdr:rowOff>
    </xdr:from>
    <xdr:ext cx="598170" cy="259080"/>
    <xdr:sp macro="" textlink="">
      <xdr:nvSpPr>
        <xdr:cNvPr id="256" name="テキスト ボックス 255"/>
        <xdr:cNvSpPr txBox="1"/>
      </xdr:nvSpPr>
      <xdr:spPr>
        <a:xfrm>
          <a:off x="2360930" y="16846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130175</xdr:rowOff>
    </xdr:from>
    <xdr:to xmlns:xdr="http://schemas.openxmlformats.org/drawingml/2006/spreadsheetDrawing">
      <xdr:col>10</xdr:col>
      <xdr:colOff>165100</xdr:colOff>
      <xdr:row>98</xdr:row>
      <xdr:rowOff>60325</xdr:rowOff>
    </xdr:to>
    <xdr:sp macro="" textlink="">
      <xdr:nvSpPr>
        <xdr:cNvPr id="257" name="楕円 256"/>
        <xdr:cNvSpPr/>
      </xdr:nvSpPr>
      <xdr:spPr>
        <a:xfrm>
          <a:off x="1778000" y="167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98</xdr:row>
      <xdr:rowOff>52070</xdr:rowOff>
    </xdr:from>
    <xdr:ext cx="598170" cy="258445"/>
    <xdr:sp macro="" textlink="">
      <xdr:nvSpPr>
        <xdr:cNvPr id="258" name="テキスト ボックス 257"/>
        <xdr:cNvSpPr txBox="1"/>
      </xdr:nvSpPr>
      <xdr:spPr>
        <a:xfrm>
          <a:off x="1548130" y="16854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165100</xdr:rowOff>
    </xdr:from>
    <xdr:to xmlns:xdr="http://schemas.openxmlformats.org/drawingml/2006/spreadsheetDrawing">
      <xdr:col>6</xdr:col>
      <xdr:colOff>38100</xdr:colOff>
      <xdr:row>98</xdr:row>
      <xdr:rowOff>95250</xdr:rowOff>
    </xdr:to>
    <xdr:sp macro="" textlink="">
      <xdr:nvSpPr>
        <xdr:cNvPr id="259" name="楕円 258"/>
        <xdr:cNvSpPr/>
      </xdr:nvSpPr>
      <xdr:spPr>
        <a:xfrm>
          <a:off x="984250" y="16795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86360</xdr:rowOff>
    </xdr:from>
    <xdr:ext cx="534035" cy="258445"/>
    <xdr:sp macro="" textlink="">
      <xdr:nvSpPr>
        <xdr:cNvPr id="260" name="テキスト ボックス 259"/>
        <xdr:cNvSpPr txBox="1"/>
      </xdr:nvSpPr>
      <xdr:spPr>
        <a:xfrm>
          <a:off x="786765" y="16888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5956300" y="4000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0642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0642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69850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69850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013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013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5956300" y="4826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9" name="テキスト ボックス 268"/>
        <xdr:cNvSpPr txBox="1"/>
      </xdr:nvSpPr>
      <xdr:spPr>
        <a:xfrm>
          <a:off x="59182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5956300" y="7112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5956300" y="673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2" name="テキスト ボックス 271"/>
        <xdr:cNvSpPr txBox="1"/>
      </xdr:nvSpPr>
      <xdr:spPr>
        <a:xfrm>
          <a:off x="572643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5956300" y="635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0860" cy="259080"/>
    <xdr:sp macro="" textlink="">
      <xdr:nvSpPr>
        <xdr:cNvPr id="274" name="テキスト ボックス 273"/>
        <xdr:cNvSpPr txBox="1"/>
      </xdr:nvSpPr>
      <xdr:spPr>
        <a:xfrm>
          <a:off x="5481955" y="620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5956300" y="596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0860" cy="258445"/>
    <xdr:sp macro="" textlink="">
      <xdr:nvSpPr>
        <xdr:cNvPr id="276" name="テキスト ボックス 275"/>
        <xdr:cNvSpPr txBox="1"/>
      </xdr:nvSpPr>
      <xdr:spPr>
        <a:xfrm>
          <a:off x="5481955" y="5826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5956300" y="558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130810</xdr:rowOff>
    </xdr:from>
    <xdr:ext cx="530860" cy="259080"/>
    <xdr:sp macro="" textlink="">
      <xdr:nvSpPr>
        <xdr:cNvPr id="278" name="テキスト ボックス 277"/>
        <xdr:cNvSpPr txBox="1"/>
      </xdr:nvSpPr>
      <xdr:spPr>
        <a:xfrm>
          <a:off x="5481955" y="544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5956300" y="520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0860" cy="259080"/>
    <xdr:sp macro="" textlink="">
      <xdr:nvSpPr>
        <xdr:cNvPr id="280" name="テキスト ボックス 279"/>
        <xdr:cNvSpPr txBox="1"/>
      </xdr:nvSpPr>
      <xdr:spPr>
        <a:xfrm>
          <a:off x="5481955" y="506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5956300" y="482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5630" cy="258445"/>
    <xdr:sp macro="" textlink="">
      <xdr:nvSpPr>
        <xdr:cNvPr id="282" name="テキスト ボックス 281"/>
        <xdr:cNvSpPr txBox="1"/>
      </xdr:nvSpPr>
      <xdr:spPr>
        <a:xfrm>
          <a:off x="5417820"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5956300" y="4826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99060</xdr:rowOff>
    </xdr:from>
    <xdr:to xmlns:xdr="http://schemas.openxmlformats.org/drawingml/2006/spreadsheetDrawing">
      <xdr:col>54</xdr:col>
      <xdr:colOff>171450</xdr:colOff>
      <xdr:row>39</xdr:row>
      <xdr:rowOff>44450</xdr:rowOff>
    </xdr:to>
    <xdr:cxnSp macro="">
      <xdr:nvCxnSpPr>
        <xdr:cNvPr id="284" name="直線コネクタ 283"/>
        <xdr:cNvCxnSpPr/>
      </xdr:nvCxnSpPr>
      <xdr:spPr>
        <a:xfrm flipV="1">
          <a:off x="9429750" y="5242560"/>
          <a:ext cx="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50800</xdr:rowOff>
    </xdr:from>
    <xdr:ext cx="248920" cy="259080"/>
    <xdr:sp macro="" textlink="">
      <xdr:nvSpPr>
        <xdr:cNvPr id="285" name="労働費最小値テキスト"/>
        <xdr:cNvSpPr txBox="1"/>
      </xdr:nvSpPr>
      <xdr:spPr>
        <a:xfrm>
          <a:off x="9480550" y="67373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6" name="直線コネクタ 285"/>
        <xdr:cNvCxnSpPr/>
      </xdr:nvCxnSpPr>
      <xdr:spPr>
        <a:xfrm>
          <a:off x="9359900" y="6731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45720</xdr:rowOff>
    </xdr:from>
    <xdr:ext cx="534035" cy="259080"/>
    <xdr:sp macro="" textlink="">
      <xdr:nvSpPr>
        <xdr:cNvPr id="287" name="労働費最大値テキスト"/>
        <xdr:cNvSpPr txBox="1"/>
      </xdr:nvSpPr>
      <xdr:spPr>
        <a:xfrm>
          <a:off x="9480550" y="5017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78,120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99060</xdr:rowOff>
    </xdr:from>
    <xdr:to xmlns:xdr="http://schemas.openxmlformats.org/drawingml/2006/spreadsheetDrawing">
      <xdr:col>55</xdr:col>
      <xdr:colOff>88900</xdr:colOff>
      <xdr:row>30</xdr:row>
      <xdr:rowOff>99060</xdr:rowOff>
    </xdr:to>
    <xdr:cxnSp macro="">
      <xdr:nvCxnSpPr>
        <xdr:cNvPr id="288" name="直線コネクタ 287"/>
        <xdr:cNvCxnSpPr/>
      </xdr:nvCxnSpPr>
      <xdr:spPr>
        <a:xfrm>
          <a:off x="9359900" y="52425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89" name="直線コネクタ 288"/>
        <xdr:cNvCxnSpPr/>
      </xdr:nvCxnSpPr>
      <xdr:spPr>
        <a:xfrm>
          <a:off x="8686800" y="673100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139700</xdr:rowOff>
    </xdr:from>
    <xdr:ext cx="469265" cy="259080"/>
    <xdr:sp macro="" textlink="">
      <xdr:nvSpPr>
        <xdr:cNvPr id="290" name="労働費平均値テキスト"/>
        <xdr:cNvSpPr txBox="1"/>
      </xdr:nvSpPr>
      <xdr:spPr>
        <a:xfrm>
          <a:off x="9480550" y="648335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116840</xdr:rowOff>
    </xdr:from>
    <xdr:to xmlns:xdr="http://schemas.openxmlformats.org/drawingml/2006/spreadsheetDrawing">
      <xdr:col>55</xdr:col>
      <xdr:colOff>50800</xdr:colOff>
      <xdr:row>39</xdr:row>
      <xdr:rowOff>46990</xdr:rowOff>
    </xdr:to>
    <xdr:sp macro="" textlink="">
      <xdr:nvSpPr>
        <xdr:cNvPr id="291" name="フローチャート: 判断 290"/>
        <xdr:cNvSpPr/>
      </xdr:nvSpPr>
      <xdr:spPr>
        <a:xfrm>
          <a:off x="9398000" y="6631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39</xdr:row>
      <xdr:rowOff>44450</xdr:rowOff>
    </xdr:from>
    <xdr:to xmlns:xdr="http://schemas.openxmlformats.org/drawingml/2006/spreadsheetDrawing">
      <xdr:col>50</xdr:col>
      <xdr:colOff>114300</xdr:colOff>
      <xdr:row>39</xdr:row>
      <xdr:rowOff>44450</xdr:rowOff>
    </xdr:to>
    <xdr:cxnSp macro="">
      <xdr:nvCxnSpPr>
        <xdr:cNvPr id="292" name="直線コネクタ 291"/>
        <xdr:cNvCxnSpPr/>
      </xdr:nvCxnSpPr>
      <xdr:spPr>
        <a:xfrm flipV="1">
          <a:off x="7886700" y="6731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118745</xdr:rowOff>
    </xdr:from>
    <xdr:to xmlns:xdr="http://schemas.openxmlformats.org/drawingml/2006/spreadsheetDrawing">
      <xdr:col>50</xdr:col>
      <xdr:colOff>165100</xdr:colOff>
      <xdr:row>39</xdr:row>
      <xdr:rowOff>48895</xdr:rowOff>
    </xdr:to>
    <xdr:sp macro="" textlink="">
      <xdr:nvSpPr>
        <xdr:cNvPr id="293" name="フローチャート: 判断 292"/>
        <xdr:cNvSpPr/>
      </xdr:nvSpPr>
      <xdr:spPr>
        <a:xfrm>
          <a:off x="86360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37</xdr:row>
      <xdr:rowOff>65405</xdr:rowOff>
    </xdr:from>
    <xdr:ext cx="469900" cy="258445"/>
    <xdr:sp macro="" textlink="">
      <xdr:nvSpPr>
        <xdr:cNvPr id="294" name="テキスト ボックス 293"/>
        <xdr:cNvSpPr txBox="1"/>
      </xdr:nvSpPr>
      <xdr:spPr>
        <a:xfrm>
          <a:off x="8470900" y="64090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171450</xdr:colOff>
      <xdr:row>39</xdr:row>
      <xdr:rowOff>44450</xdr:rowOff>
    </xdr:to>
    <xdr:cxnSp macro="">
      <xdr:nvCxnSpPr>
        <xdr:cNvPr id="295" name="直線コネクタ 294"/>
        <xdr:cNvCxnSpPr/>
      </xdr:nvCxnSpPr>
      <xdr:spPr>
        <a:xfrm>
          <a:off x="7080250" y="6731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120650</xdr:rowOff>
    </xdr:from>
    <xdr:to xmlns:xdr="http://schemas.openxmlformats.org/drawingml/2006/spreadsheetDrawing">
      <xdr:col>46</xdr:col>
      <xdr:colOff>38100</xdr:colOff>
      <xdr:row>39</xdr:row>
      <xdr:rowOff>50165</xdr:rowOff>
    </xdr:to>
    <xdr:sp macro="" textlink="">
      <xdr:nvSpPr>
        <xdr:cNvPr id="296" name="フローチャート: 判断 295"/>
        <xdr:cNvSpPr/>
      </xdr:nvSpPr>
      <xdr:spPr>
        <a:xfrm>
          <a:off x="7842250" y="663575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37</xdr:row>
      <xdr:rowOff>66675</xdr:rowOff>
    </xdr:from>
    <xdr:ext cx="469900" cy="258445"/>
    <xdr:sp macro="" textlink="">
      <xdr:nvSpPr>
        <xdr:cNvPr id="297" name="テキスト ボックス 296"/>
        <xdr:cNvSpPr txBox="1"/>
      </xdr:nvSpPr>
      <xdr:spPr>
        <a:xfrm>
          <a:off x="7677150" y="6410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8" name="直線コネクタ 297"/>
        <xdr:cNvCxnSpPr/>
      </xdr:nvCxnSpPr>
      <xdr:spPr>
        <a:xfrm>
          <a:off x="6286500" y="6731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117475</xdr:rowOff>
    </xdr:from>
    <xdr:to xmlns:xdr="http://schemas.openxmlformats.org/drawingml/2006/spreadsheetDrawing">
      <xdr:col>41</xdr:col>
      <xdr:colOff>101600</xdr:colOff>
      <xdr:row>39</xdr:row>
      <xdr:rowOff>47625</xdr:rowOff>
    </xdr:to>
    <xdr:sp macro="" textlink="">
      <xdr:nvSpPr>
        <xdr:cNvPr id="299" name="フローチャート: 判断 298"/>
        <xdr:cNvSpPr/>
      </xdr:nvSpPr>
      <xdr:spPr>
        <a:xfrm>
          <a:off x="702945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37</xdr:row>
      <xdr:rowOff>64135</xdr:rowOff>
    </xdr:from>
    <xdr:ext cx="469900" cy="258445"/>
    <xdr:sp macro="" textlink="">
      <xdr:nvSpPr>
        <xdr:cNvPr id="300" name="テキスト ボックス 299"/>
        <xdr:cNvSpPr txBox="1"/>
      </xdr:nvSpPr>
      <xdr:spPr>
        <a:xfrm>
          <a:off x="6864350" y="64077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151130</xdr:rowOff>
    </xdr:from>
    <xdr:to xmlns:xdr="http://schemas.openxmlformats.org/drawingml/2006/spreadsheetDrawing">
      <xdr:col>36</xdr:col>
      <xdr:colOff>165100</xdr:colOff>
      <xdr:row>39</xdr:row>
      <xdr:rowOff>81280</xdr:rowOff>
    </xdr:to>
    <xdr:sp macro="" textlink="">
      <xdr:nvSpPr>
        <xdr:cNvPr id="301" name="フローチャート: 判断 300"/>
        <xdr:cNvSpPr/>
      </xdr:nvSpPr>
      <xdr:spPr>
        <a:xfrm>
          <a:off x="6235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97790</xdr:rowOff>
    </xdr:from>
    <xdr:ext cx="378460" cy="258445"/>
    <xdr:sp macro="" textlink="">
      <xdr:nvSpPr>
        <xdr:cNvPr id="302" name="テキスト ボックス 301"/>
        <xdr:cNvSpPr txBox="1"/>
      </xdr:nvSpPr>
      <xdr:spPr>
        <a:xfrm>
          <a:off x="6116320" y="64414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92583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8515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80010</xdr:rowOff>
    </xdr:from>
    <xdr:ext cx="762000" cy="259080"/>
    <xdr:sp macro="" textlink="">
      <xdr:nvSpPr>
        <xdr:cNvPr id="305" name="テキスト ボックス 304"/>
        <xdr:cNvSpPr txBox="1"/>
      </xdr:nvSpPr>
      <xdr:spPr>
        <a:xfrm>
          <a:off x="7715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6" name="テキスト ボックス 305"/>
        <xdr:cNvSpPr txBox="1"/>
      </xdr:nvSpPr>
      <xdr:spPr>
        <a:xfrm>
          <a:off x="6908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115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8" name="楕円 307"/>
        <xdr:cNvSpPr/>
      </xdr:nvSpPr>
      <xdr:spPr>
        <a:xfrm>
          <a:off x="9398000" y="6680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95250</xdr:rowOff>
    </xdr:from>
    <xdr:ext cx="248920" cy="259080"/>
    <xdr:sp macro="" textlink="">
      <xdr:nvSpPr>
        <xdr:cNvPr id="309" name="労働費該当値テキスト"/>
        <xdr:cNvSpPr txBox="1"/>
      </xdr:nvSpPr>
      <xdr:spPr>
        <a:xfrm>
          <a:off x="9480550" y="66103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0" name="楕円 309"/>
        <xdr:cNvSpPr/>
      </xdr:nvSpPr>
      <xdr:spPr>
        <a:xfrm>
          <a:off x="8636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171450</xdr:colOff>
      <xdr:row>39</xdr:row>
      <xdr:rowOff>86360</xdr:rowOff>
    </xdr:from>
    <xdr:ext cx="249555" cy="258445"/>
    <xdr:sp macro="" textlink="">
      <xdr:nvSpPr>
        <xdr:cNvPr id="311" name="テキスト ボックス 310"/>
        <xdr:cNvSpPr txBox="1"/>
      </xdr:nvSpPr>
      <xdr:spPr>
        <a:xfrm>
          <a:off x="8572500" y="6772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2" name="楕円 311"/>
        <xdr:cNvSpPr/>
      </xdr:nvSpPr>
      <xdr:spPr>
        <a:xfrm>
          <a:off x="7842250" y="6680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8920" cy="258445"/>
    <xdr:sp macro="" textlink="">
      <xdr:nvSpPr>
        <xdr:cNvPr id="313" name="テキスト ボックス 312"/>
        <xdr:cNvSpPr txBox="1"/>
      </xdr:nvSpPr>
      <xdr:spPr>
        <a:xfrm>
          <a:off x="776859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4" name="楕円 313"/>
        <xdr:cNvSpPr/>
      </xdr:nvSpPr>
      <xdr:spPr>
        <a:xfrm>
          <a:off x="702945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8920" cy="258445"/>
    <xdr:sp macro="" textlink="">
      <xdr:nvSpPr>
        <xdr:cNvPr id="315" name="テキスト ボックス 314"/>
        <xdr:cNvSpPr txBox="1"/>
      </xdr:nvSpPr>
      <xdr:spPr>
        <a:xfrm>
          <a:off x="6974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6" name="楕円 315"/>
        <xdr:cNvSpPr/>
      </xdr:nvSpPr>
      <xdr:spPr>
        <a:xfrm>
          <a:off x="6235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171450</xdr:colOff>
      <xdr:row>39</xdr:row>
      <xdr:rowOff>86360</xdr:rowOff>
    </xdr:from>
    <xdr:ext cx="249555" cy="258445"/>
    <xdr:sp macro="" textlink="">
      <xdr:nvSpPr>
        <xdr:cNvPr id="317" name="テキスト ボックス 316"/>
        <xdr:cNvSpPr txBox="1"/>
      </xdr:nvSpPr>
      <xdr:spPr>
        <a:xfrm>
          <a:off x="6172200" y="6772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5956300" y="7429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0642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0642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69850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69850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013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013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5956300" y="8255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6" name="テキスト ボックス 325"/>
        <xdr:cNvSpPr txBox="1"/>
      </xdr:nvSpPr>
      <xdr:spPr>
        <a:xfrm>
          <a:off x="59182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5956300" y="1054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5956300" y="1016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9" name="テキスト ボックス 328"/>
        <xdr:cNvSpPr txBox="1"/>
      </xdr:nvSpPr>
      <xdr:spPr>
        <a:xfrm>
          <a:off x="572643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5956300" y="977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5630" cy="259080"/>
    <xdr:sp macro="" textlink="">
      <xdr:nvSpPr>
        <xdr:cNvPr id="331" name="テキスト ボックス 330"/>
        <xdr:cNvSpPr txBox="1"/>
      </xdr:nvSpPr>
      <xdr:spPr>
        <a:xfrm>
          <a:off x="5417820" y="963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5956300" y="939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5630" cy="258445"/>
    <xdr:sp macro="" textlink="">
      <xdr:nvSpPr>
        <xdr:cNvPr id="333" name="テキスト ボックス 332"/>
        <xdr:cNvSpPr txBox="1"/>
      </xdr:nvSpPr>
      <xdr:spPr>
        <a:xfrm>
          <a:off x="5417820" y="9255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5956300" y="901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5630" cy="259080"/>
    <xdr:sp macro="" textlink="">
      <xdr:nvSpPr>
        <xdr:cNvPr id="335" name="テキスト ボックス 334"/>
        <xdr:cNvSpPr txBox="1"/>
      </xdr:nvSpPr>
      <xdr:spPr>
        <a:xfrm>
          <a:off x="5417820"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5956300" y="863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5630" cy="259080"/>
    <xdr:sp macro="" textlink="">
      <xdr:nvSpPr>
        <xdr:cNvPr id="337" name="テキスト ボックス 336"/>
        <xdr:cNvSpPr txBox="1"/>
      </xdr:nvSpPr>
      <xdr:spPr>
        <a:xfrm>
          <a:off x="541782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5956300" y="825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800" cy="258445"/>
    <xdr:sp macro="" textlink="">
      <xdr:nvSpPr>
        <xdr:cNvPr id="339" name="テキスト ボックス 338"/>
        <xdr:cNvSpPr txBox="1"/>
      </xdr:nvSpPr>
      <xdr:spPr>
        <a:xfrm>
          <a:off x="5327650" y="8112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5956300" y="8255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3810</xdr:rowOff>
    </xdr:from>
    <xdr:to xmlns:xdr="http://schemas.openxmlformats.org/drawingml/2006/spreadsheetDrawing">
      <xdr:col>54</xdr:col>
      <xdr:colOff>171450</xdr:colOff>
      <xdr:row>59</xdr:row>
      <xdr:rowOff>41910</xdr:rowOff>
    </xdr:to>
    <xdr:cxnSp macro="">
      <xdr:nvCxnSpPr>
        <xdr:cNvPr id="341" name="直線コネクタ 340"/>
        <xdr:cNvCxnSpPr/>
      </xdr:nvCxnSpPr>
      <xdr:spPr>
        <a:xfrm flipV="1">
          <a:off x="9429750" y="857631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45720</xdr:rowOff>
    </xdr:from>
    <xdr:ext cx="469265" cy="259080"/>
    <xdr:sp macro="" textlink="">
      <xdr:nvSpPr>
        <xdr:cNvPr id="342" name="農林水産業費最小値テキスト"/>
        <xdr:cNvSpPr txBox="1"/>
      </xdr:nvSpPr>
      <xdr:spPr>
        <a:xfrm>
          <a:off x="9480550" y="101612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41910</xdr:rowOff>
    </xdr:from>
    <xdr:to xmlns:xdr="http://schemas.openxmlformats.org/drawingml/2006/spreadsheetDrawing">
      <xdr:col>55</xdr:col>
      <xdr:colOff>88900</xdr:colOff>
      <xdr:row>59</xdr:row>
      <xdr:rowOff>41910</xdr:rowOff>
    </xdr:to>
    <xdr:cxnSp macro="">
      <xdr:nvCxnSpPr>
        <xdr:cNvPr id="343" name="直線コネクタ 342"/>
        <xdr:cNvCxnSpPr/>
      </xdr:nvCxnSpPr>
      <xdr:spPr>
        <a:xfrm>
          <a:off x="9359900" y="10157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121920</xdr:rowOff>
    </xdr:from>
    <xdr:ext cx="598170" cy="258445"/>
    <xdr:sp macro="" textlink="">
      <xdr:nvSpPr>
        <xdr:cNvPr id="344" name="農林水産業費最大値テキスト"/>
        <xdr:cNvSpPr txBox="1"/>
      </xdr:nvSpPr>
      <xdr:spPr>
        <a:xfrm>
          <a:off x="9480550" y="83515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831,410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3810</xdr:rowOff>
    </xdr:from>
    <xdr:to xmlns:xdr="http://schemas.openxmlformats.org/drawingml/2006/spreadsheetDrawing">
      <xdr:col>55</xdr:col>
      <xdr:colOff>88900</xdr:colOff>
      <xdr:row>50</xdr:row>
      <xdr:rowOff>3810</xdr:rowOff>
    </xdr:to>
    <xdr:cxnSp macro="">
      <xdr:nvCxnSpPr>
        <xdr:cNvPr id="345" name="直線コネクタ 344"/>
        <xdr:cNvCxnSpPr/>
      </xdr:nvCxnSpPr>
      <xdr:spPr>
        <a:xfrm>
          <a:off x="9359900" y="8576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25400</xdr:rowOff>
    </xdr:from>
    <xdr:to xmlns:xdr="http://schemas.openxmlformats.org/drawingml/2006/spreadsheetDrawing">
      <xdr:col>55</xdr:col>
      <xdr:colOff>0</xdr:colOff>
      <xdr:row>58</xdr:row>
      <xdr:rowOff>37465</xdr:rowOff>
    </xdr:to>
    <xdr:cxnSp macro="">
      <xdr:nvCxnSpPr>
        <xdr:cNvPr id="346" name="直線コネクタ 345"/>
        <xdr:cNvCxnSpPr/>
      </xdr:nvCxnSpPr>
      <xdr:spPr>
        <a:xfrm flipV="1">
          <a:off x="8686800" y="9969500"/>
          <a:ext cx="7429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133985</xdr:rowOff>
    </xdr:from>
    <xdr:ext cx="598170" cy="258445"/>
    <xdr:sp macro="" textlink="">
      <xdr:nvSpPr>
        <xdr:cNvPr id="347" name="農林水産業費平均値テキスト"/>
        <xdr:cNvSpPr txBox="1"/>
      </xdr:nvSpPr>
      <xdr:spPr>
        <a:xfrm>
          <a:off x="9480550" y="973518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111125</xdr:rowOff>
    </xdr:from>
    <xdr:to xmlns:xdr="http://schemas.openxmlformats.org/drawingml/2006/spreadsheetDrawing">
      <xdr:col>55</xdr:col>
      <xdr:colOff>50800</xdr:colOff>
      <xdr:row>58</xdr:row>
      <xdr:rowOff>41275</xdr:rowOff>
    </xdr:to>
    <xdr:sp macro="" textlink="">
      <xdr:nvSpPr>
        <xdr:cNvPr id="348" name="フローチャート: 判断 347"/>
        <xdr:cNvSpPr/>
      </xdr:nvSpPr>
      <xdr:spPr>
        <a:xfrm>
          <a:off x="9398000" y="98837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6350</xdr:rowOff>
    </xdr:from>
    <xdr:to xmlns:xdr="http://schemas.openxmlformats.org/drawingml/2006/spreadsheetDrawing">
      <xdr:col>50</xdr:col>
      <xdr:colOff>114300</xdr:colOff>
      <xdr:row>58</xdr:row>
      <xdr:rowOff>37465</xdr:rowOff>
    </xdr:to>
    <xdr:cxnSp macro="">
      <xdr:nvCxnSpPr>
        <xdr:cNvPr id="349" name="直線コネクタ 348"/>
        <xdr:cNvCxnSpPr/>
      </xdr:nvCxnSpPr>
      <xdr:spPr>
        <a:xfrm>
          <a:off x="7886700" y="9950450"/>
          <a:ext cx="8001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123190</xdr:rowOff>
    </xdr:from>
    <xdr:to xmlns:xdr="http://schemas.openxmlformats.org/drawingml/2006/spreadsheetDrawing">
      <xdr:col>50</xdr:col>
      <xdr:colOff>165100</xdr:colOff>
      <xdr:row>58</xdr:row>
      <xdr:rowOff>53340</xdr:rowOff>
    </xdr:to>
    <xdr:sp macro="" textlink="">
      <xdr:nvSpPr>
        <xdr:cNvPr id="350" name="フローチャート: 判断 349"/>
        <xdr:cNvSpPr/>
      </xdr:nvSpPr>
      <xdr:spPr>
        <a:xfrm>
          <a:off x="86360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69850</xdr:rowOff>
    </xdr:from>
    <xdr:ext cx="598170" cy="259080"/>
    <xdr:sp macro="" textlink="">
      <xdr:nvSpPr>
        <xdr:cNvPr id="351" name="テキスト ボックス 350"/>
        <xdr:cNvSpPr txBox="1"/>
      </xdr:nvSpPr>
      <xdr:spPr>
        <a:xfrm>
          <a:off x="8406130" y="9671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6350</xdr:rowOff>
    </xdr:from>
    <xdr:to xmlns:xdr="http://schemas.openxmlformats.org/drawingml/2006/spreadsheetDrawing">
      <xdr:col>45</xdr:col>
      <xdr:colOff>171450</xdr:colOff>
      <xdr:row>58</xdr:row>
      <xdr:rowOff>73025</xdr:rowOff>
    </xdr:to>
    <xdr:cxnSp macro="">
      <xdr:nvCxnSpPr>
        <xdr:cNvPr id="352" name="直線コネクタ 351"/>
        <xdr:cNvCxnSpPr/>
      </xdr:nvCxnSpPr>
      <xdr:spPr>
        <a:xfrm flipV="1">
          <a:off x="7080250" y="9950450"/>
          <a:ext cx="8064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130810</xdr:rowOff>
    </xdr:from>
    <xdr:to xmlns:xdr="http://schemas.openxmlformats.org/drawingml/2006/spreadsheetDrawing">
      <xdr:col>46</xdr:col>
      <xdr:colOff>38100</xdr:colOff>
      <xdr:row>58</xdr:row>
      <xdr:rowOff>60960</xdr:rowOff>
    </xdr:to>
    <xdr:sp macro="" textlink="">
      <xdr:nvSpPr>
        <xdr:cNvPr id="353" name="フローチャート: 判断 352"/>
        <xdr:cNvSpPr/>
      </xdr:nvSpPr>
      <xdr:spPr>
        <a:xfrm>
          <a:off x="7842250" y="9903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52070</xdr:rowOff>
    </xdr:from>
    <xdr:ext cx="598170" cy="258445"/>
    <xdr:sp macro="" textlink="">
      <xdr:nvSpPr>
        <xdr:cNvPr id="354" name="テキスト ボックス 353"/>
        <xdr:cNvSpPr txBox="1"/>
      </xdr:nvSpPr>
      <xdr:spPr>
        <a:xfrm>
          <a:off x="7612380" y="9996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44450</xdr:rowOff>
    </xdr:from>
    <xdr:to xmlns:xdr="http://schemas.openxmlformats.org/drawingml/2006/spreadsheetDrawing">
      <xdr:col>41</xdr:col>
      <xdr:colOff>50800</xdr:colOff>
      <xdr:row>58</xdr:row>
      <xdr:rowOff>73025</xdr:rowOff>
    </xdr:to>
    <xdr:cxnSp macro="">
      <xdr:nvCxnSpPr>
        <xdr:cNvPr id="355" name="直線コネクタ 354"/>
        <xdr:cNvCxnSpPr/>
      </xdr:nvCxnSpPr>
      <xdr:spPr>
        <a:xfrm>
          <a:off x="6286500" y="9988550"/>
          <a:ext cx="7937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127000</xdr:rowOff>
    </xdr:from>
    <xdr:to xmlns:xdr="http://schemas.openxmlformats.org/drawingml/2006/spreadsheetDrawing">
      <xdr:col>41</xdr:col>
      <xdr:colOff>101600</xdr:colOff>
      <xdr:row>58</xdr:row>
      <xdr:rowOff>57150</xdr:rowOff>
    </xdr:to>
    <xdr:sp macro="" textlink="">
      <xdr:nvSpPr>
        <xdr:cNvPr id="356" name="フローチャート: 判断 355"/>
        <xdr:cNvSpPr/>
      </xdr:nvSpPr>
      <xdr:spPr>
        <a:xfrm>
          <a:off x="702945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73660</xdr:rowOff>
    </xdr:from>
    <xdr:ext cx="598170" cy="259080"/>
    <xdr:sp macro="" textlink="">
      <xdr:nvSpPr>
        <xdr:cNvPr id="357" name="テキスト ボックス 356"/>
        <xdr:cNvSpPr txBox="1"/>
      </xdr:nvSpPr>
      <xdr:spPr>
        <a:xfrm>
          <a:off x="6818630" y="96748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31750</xdr:rowOff>
    </xdr:from>
    <xdr:to xmlns:xdr="http://schemas.openxmlformats.org/drawingml/2006/spreadsheetDrawing">
      <xdr:col>36</xdr:col>
      <xdr:colOff>165100</xdr:colOff>
      <xdr:row>57</xdr:row>
      <xdr:rowOff>133350</xdr:rowOff>
    </xdr:to>
    <xdr:sp macro="" textlink="">
      <xdr:nvSpPr>
        <xdr:cNvPr id="358" name="フローチャート: 判断 357"/>
        <xdr:cNvSpPr/>
      </xdr:nvSpPr>
      <xdr:spPr>
        <a:xfrm>
          <a:off x="62357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149860</xdr:rowOff>
    </xdr:from>
    <xdr:ext cx="598170" cy="259080"/>
    <xdr:sp macro="" textlink="">
      <xdr:nvSpPr>
        <xdr:cNvPr id="359" name="テキスト ボックス 358"/>
        <xdr:cNvSpPr txBox="1"/>
      </xdr:nvSpPr>
      <xdr:spPr>
        <a:xfrm>
          <a:off x="6005830" y="9579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92583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8515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80010</xdr:rowOff>
    </xdr:from>
    <xdr:ext cx="762000" cy="259080"/>
    <xdr:sp macro="" textlink="">
      <xdr:nvSpPr>
        <xdr:cNvPr id="362" name="テキスト ボックス 361"/>
        <xdr:cNvSpPr txBox="1"/>
      </xdr:nvSpPr>
      <xdr:spPr>
        <a:xfrm>
          <a:off x="7715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3" name="テキスト ボックス 362"/>
        <xdr:cNvSpPr txBox="1"/>
      </xdr:nvSpPr>
      <xdr:spPr>
        <a:xfrm>
          <a:off x="6908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115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146050</xdr:rowOff>
    </xdr:from>
    <xdr:to xmlns:xdr="http://schemas.openxmlformats.org/drawingml/2006/spreadsheetDrawing">
      <xdr:col>55</xdr:col>
      <xdr:colOff>50800</xdr:colOff>
      <xdr:row>58</xdr:row>
      <xdr:rowOff>76200</xdr:rowOff>
    </xdr:to>
    <xdr:sp macro="" textlink="">
      <xdr:nvSpPr>
        <xdr:cNvPr id="365" name="楕円 364"/>
        <xdr:cNvSpPr/>
      </xdr:nvSpPr>
      <xdr:spPr>
        <a:xfrm>
          <a:off x="9398000" y="9918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124460</xdr:rowOff>
    </xdr:from>
    <xdr:ext cx="598170" cy="259080"/>
    <xdr:sp macro="" textlink="">
      <xdr:nvSpPr>
        <xdr:cNvPr id="366" name="農林水産業費該当値テキスト"/>
        <xdr:cNvSpPr txBox="1"/>
      </xdr:nvSpPr>
      <xdr:spPr>
        <a:xfrm>
          <a:off x="9480550" y="9897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158115</xdr:rowOff>
    </xdr:from>
    <xdr:to xmlns:xdr="http://schemas.openxmlformats.org/drawingml/2006/spreadsheetDrawing">
      <xdr:col>50</xdr:col>
      <xdr:colOff>165100</xdr:colOff>
      <xdr:row>58</xdr:row>
      <xdr:rowOff>88265</xdr:rowOff>
    </xdr:to>
    <xdr:sp macro="" textlink="">
      <xdr:nvSpPr>
        <xdr:cNvPr id="367" name="楕円 366"/>
        <xdr:cNvSpPr/>
      </xdr:nvSpPr>
      <xdr:spPr>
        <a:xfrm>
          <a:off x="86360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79375</xdr:rowOff>
    </xdr:from>
    <xdr:ext cx="534670" cy="258445"/>
    <xdr:sp macro="" textlink="">
      <xdr:nvSpPr>
        <xdr:cNvPr id="368" name="テキスト ボックス 367"/>
        <xdr:cNvSpPr txBox="1"/>
      </xdr:nvSpPr>
      <xdr:spPr>
        <a:xfrm>
          <a:off x="8438515" y="100234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126365</xdr:rowOff>
    </xdr:from>
    <xdr:to xmlns:xdr="http://schemas.openxmlformats.org/drawingml/2006/spreadsheetDrawing">
      <xdr:col>46</xdr:col>
      <xdr:colOff>38100</xdr:colOff>
      <xdr:row>58</xdr:row>
      <xdr:rowOff>56515</xdr:rowOff>
    </xdr:to>
    <xdr:sp macro="" textlink="">
      <xdr:nvSpPr>
        <xdr:cNvPr id="369" name="楕円 368"/>
        <xdr:cNvSpPr/>
      </xdr:nvSpPr>
      <xdr:spPr>
        <a:xfrm>
          <a:off x="7842250" y="98990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73025</xdr:rowOff>
    </xdr:from>
    <xdr:ext cx="598170" cy="259080"/>
    <xdr:sp macro="" textlink="">
      <xdr:nvSpPr>
        <xdr:cNvPr id="370" name="テキスト ボックス 369"/>
        <xdr:cNvSpPr txBox="1"/>
      </xdr:nvSpPr>
      <xdr:spPr>
        <a:xfrm>
          <a:off x="7612380" y="96742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22225</xdr:rowOff>
    </xdr:from>
    <xdr:to xmlns:xdr="http://schemas.openxmlformats.org/drawingml/2006/spreadsheetDrawing">
      <xdr:col>41</xdr:col>
      <xdr:colOff>101600</xdr:colOff>
      <xdr:row>58</xdr:row>
      <xdr:rowOff>123825</xdr:rowOff>
    </xdr:to>
    <xdr:sp macro="" textlink="">
      <xdr:nvSpPr>
        <xdr:cNvPr id="371" name="楕円 370"/>
        <xdr:cNvSpPr/>
      </xdr:nvSpPr>
      <xdr:spPr>
        <a:xfrm>
          <a:off x="7029450" y="99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114935</xdr:rowOff>
    </xdr:from>
    <xdr:ext cx="534035" cy="259080"/>
    <xdr:sp macro="" textlink="">
      <xdr:nvSpPr>
        <xdr:cNvPr id="372" name="テキスト ボックス 371"/>
        <xdr:cNvSpPr txBox="1"/>
      </xdr:nvSpPr>
      <xdr:spPr>
        <a:xfrm>
          <a:off x="6851015" y="10059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165100</xdr:rowOff>
    </xdr:from>
    <xdr:to xmlns:xdr="http://schemas.openxmlformats.org/drawingml/2006/spreadsheetDrawing">
      <xdr:col>36</xdr:col>
      <xdr:colOff>165100</xdr:colOff>
      <xdr:row>58</xdr:row>
      <xdr:rowOff>95250</xdr:rowOff>
    </xdr:to>
    <xdr:sp macro="" textlink="">
      <xdr:nvSpPr>
        <xdr:cNvPr id="373" name="楕円 372"/>
        <xdr:cNvSpPr/>
      </xdr:nvSpPr>
      <xdr:spPr>
        <a:xfrm>
          <a:off x="62357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86360</xdr:rowOff>
    </xdr:from>
    <xdr:ext cx="534670" cy="258445"/>
    <xdr:sp macro="" textlink="">
      <xdr:nvSpPr>
        <xdr:cNvPr id="374" name="テキスト ボックス 373"/>
        <xdr:cNvSpPr txBox="1"/>
      </xdr:nvSpPr>
      <xdr:spPr>
        <a:xfrm>
          <a:off x="6038215" y="100304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5956300" y="10858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0642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0642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69850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69850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013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013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5956300" y="11684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3" name="テキスト ボックス 382"/>
        <xdr:cNvSpPr txBox="1"/>
      </xdr:nvSpPr>
      <xdr:spPr>
        <a:xfrm>
          <a:off x="59182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5956300" y="1397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5" name="直線コネクタ 384"/>
        <xdr:cNvCxnSpPr/>
      </xdr:nvCxnSpPr>
      <xdr:spPr>
        <a:xfrm>
          <a:off x="5956300" y="13643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86" name="テキスト ボックス 385"/>
        <xdr:cNvSpPr txBox="1"/>
      </xdr:nvSpPr>
      <xdr:spPr>
        <a:xfrm>
          <a:off x="572643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7" name="直線コネクタ 386"/>
        <xdr:cNvCxnSpPr/>
      </xdr:nvCxnSpPr>
      <xdr:spPr>
        <a:xfrm>
          <a:off x="5956300" y="133165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95630" cy="258445"/>
    <xdr:sp macro="" textlink="">
      <xdr:nvSpPr>
        <xdr:cNvPr id="388" name="テキスト ボックス 387"/>
        <xdr:cNvSpPr txBox="1"/>
      </xdr:nvSpPr>
      <xdr:spPr>
        <a:xfrm>
          <a:off x="5417820" y="131743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9" name="直線コネクタ 388"/>
        <xdr:cNvCxnSpPr/>
      </xdr:nvCxnSpPr>
      <xdr:spPr>
        <a:xfrm>
          <a:off x="5956300" y="129908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95630" cy="259080"/>
    <xdr:sp macro="" textlink="">
      <xdr:nvSpPr>
        <xdr:cNvPr id="390" name="テキスト ボックス 389"/>
        <xdr:cNvSpPr txBox="1"/>
      </xdr:nvSpPr>
      <xdr:spPr>
        <a:xfrm>
          <a:off x="5417820" y="12847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1" name="直線コネクタ 390"/>
        <xdr:cNvCxnSpPr/>
      </xdr:nvCxnSpPr>
      <xdr:spPr>
        <a:xfrm>
          <a:off x="5956300" y="12663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95630" cy="258445"/>
    <xdr:sp macro="" textlink="">
      <xdr:nvSpPr>
        <xdr:cNvPr id="392" name="テキスト ボックス 391"/>
        <xdr:cNvSpPr txBox="1"/>
      </xdr:nvSpPr>
      <xdr:spPr>
        <a:xfrm>
          <a:off x="5417820" y="12522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3" name="直線コネクタ 392"/>
        <xdr:cNvCxnSpPr/>
      </xdr:nvCxnSpPr>
      <xdr:spPr>
        <a:xfrm>
          <a:off x="5956300" y="12337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71</xdr:row>
      <xdr:rowOff>22225</xdr:rowOff>
    </xdr:from>
    <xdr:ext cx="685800" cy="258445"/>
    <xdr:sp macro="" textlink="">
      <xdr:nvSpPr>
        <xdr:cNvPr id="394" name="テキスト ボックス 393"/>
        <xdr:cNvSpPr txBox="1"/>
      </xdr:nvSpPr>
      <xdr:spPr>
        <a:xfrm>
          <a:off x="5327650" y="12195175"/>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5" name="直線コネクタ 394"/>
        <xdr:cNvCxnSpPr/>
      </xdr:nvCxnSpPr>
      <xdr:spPr>
        <a:xfrm>
          <a:off x="5956300" y="12010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38100</xdr:rowOff>
    </xdr:from>
    <xdr:ext cx="685800" cy="259080"/>
    <xdr:sp macro="" textlink="">
      <xdr:nvSpPr>
        <xdr:cNvPr id="396" name="テキスト ボックス 395"/>
        <xdr:cNvSpPr txBox="1"/>
      </xdr:nvSpPr>
      <xdr:spPr>
        <a:xfrm>
          <a:off x="5327650" y="1186815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5956300" y="1168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800" cy="258445"/>
    <xdr:sp macro="" textlink="">
      <xdr:nvSpPr>
        <xdr:cNvPr id="398" name="テキスト ボックス 397"/>
        <xdr:cNvSpPr txBox="1"/>
      </xdr:nvSpPr>
      <xdr:spPr>
        <a:xfrm>
          <a:off x="5327650" y="11541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5956300" y="11684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109855</xdr:rowOff>
    </xdr:from>
    <xdr:to xmlns:xdr="http://schemas.openxmlformats.org/drawingml/2006/spreadsheetDrawing">
      <xdr:col>54</xdr:col>
      <xdr:colOff>171450</xdr:colOff>
      <xdr:row>79</xdr:row>
      <xdr:rowOff>97790</xdr:rowOff>
    </xdr:to>
    <xdr:cxnSp macro="">
      <xdr:nvCxnSpPr>
        <xdr:cNvPr id="400" name="直線コネクタ 399"/>
        <xdr:cNvCxnSpPr/>
      </xdr:nvCxnSpPr>
      <xdr:spPr>
        <a:xfrm flipV="1">
          <a:off x="9429750" y="12111355"/>
          <a:ext cx="0" cy="1530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101600</xdr:rowOff>
    </xdr:from>
    <xdr:ext cx="377825" cy="259080"/>
    <xdr:sp macro="" textlink="">
      <xdr:nvSpPr>
        <xdr:cNvPr id="401" name="商工費最小値テキスト"/>
        <xdr:cNvSpPr txBox="1"/>
      </xdr:nvSpPr>
      <xdr:spPr>
        <a:xfrm>
          <a:off x="9480550" y="1364615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97790</xdr:rowOff>
    </xdr:from>
    <xdr:to xmlns:xdr="http://schemas.openxmlformats.org/drawingml/2006/spreadsheetDrawing">
      <xdr:col>55</xdr:col>
      <xdr:colOff>88900</xdr:colOff>
      <xdr:row>79</xdr:row>
      <xdr:rowOff>97790</xdr:rowOff>
    </xdr:to>
    <xdr:cxnSp macro="">
      <xdr:nvCxnSpPr>
        <xdr:cNvPr id="402" name="直線コネクタ 401"/>
        <xdr:cNvCxnSpPr/>
      </xdr:nvCxnSpPr>
      <xdr:spPr>
        <a:xfrm>
          <a:off x="9359900" y="13642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56515</xdr:rowOff>
    </xdr:from>
    <xdr:ext cx="689610" cy="258445"/>
    <xdr:sp macro="" textlink="">
      <xdr:nvSpPr>
        <xdr:cNvPr id="403" name="商工費最大値テキスト"/>
        <xdr:cNvSpPr txBox="1"/>
      </xdr:nvSpPr>
      <xdr:spPr>
        <a:xfrm>
          <a:off x="9480550" y="1188656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1,407,446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109855</xdr:rowOff>
    </xdr:from>
    <xdr:to xmlns:xdr="http://schemas.openxmlformats.org/drawingml/2006/spreadsheetDrawing">
      <xdr:col>55</xdr:col>
      <xdr:colOff>88900</xdr:colOff>
      <xdr:row>70</xdr:row>
      <xdr:rowOff>109855</xdr:rowOff>
    </xdr:to>
    <xdr:cxnSp macro="">
      <xdr:nvCxnSpPr>
        <xdr:cNvPr id="404" name="直線コネクタ 403"/>
        <xdr:cNvCxnSpPr/>
      </xdr:nvCxnSpPr>
      <xdr:spPr>
        <a:xfrm>
          <a:off x="9359900" y="12111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104775</xdr:rowOff>
    </xdr:from>
    <xdr:to xmlns:xdr="http://schemas.openxmlformats.org/drawingml/2006/spreadsheetDrawing">
      <xdr:col>55</xdr:col>
      <xdr:colOff>0</xdr:colOff>
      <xdr:row>78</xdr:row>
      <xdr:rowOff>124460</xdr:rowOff>
    </xdr:to>
    <xdr:cxnSp macro="">
      <xdr:nvCxnSpPr>
        <xdr:cNvPr id="405" name="直線コネクタ 404"/>
        <xdr:cNvCxnSpPr/>
      </xdr:nvCxnSpPr>
      <xdr:spPr>
        <a:xfrm>
          <a:off x="8686800" y="13477875"/>
          <a:ext cx="7429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98425</xdr:rowOff>
    </xdr:from>
    <xdr:ext cx="534035" cy="258445"/>
    <xdr:sp macro="" textlink="">
      <xdr:nvSpPr>
        <xdr:cNvPr id="406" name="商工費平均値テキスト"/>
        <xdr:cNvSpPr txBox="1"/>
      </xdr:nvSpPr>
      <xdr:spPr>
        <a:xfrm>
          <a:off x="9480550" y="1347152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120650</xdr:rowOff>
    </xdr:from>
    <xdr:to xmlns:xdr="http://schemas.openxmlformats.org/drawingml/2006/spreadsheetDrawing">
      <xdr:col>55</xdr:col>
      <xdr:colOff>50800</xdr:colOff>
      <xdr:row>79</xdr:row>
      <xdr:rowOff>50165</xdr:rowOff>
    </xdr:to>
    <xdr:sp macro="" textlink="">
      <xdr:nvSpPr>
        <xdr:cNvPr id="407" name="フローチャート: 判断 406"/>
        <xdr:cNvSpPr/>
      </xdr:nvSpPr>
      <xdr:spPr>
        <a:xfrm>
          <a:off x="9398000" y="1349375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97790</xdr:rowOff>
    </xdr:from>
    <xdr:to xmlns:xdr="http://schemas.openxmlformats.org/drawingml/2006/spreadsheetDrawing">
      <xdr:col>50</xdr:col>
      <xdr:colOff>114300</xdr:colOff>
      <xdr:row>78</xdr:row>
      <xdr:rowOff>104775</xdr:rowOff>
    </xdr:to>
    <xdr:cxnSp macro="">
      <xdr:nvCxnSpPr>
        <xdr:cNvPr id="408" name="直線コネクタ 407"/>
        <xdr:cNvCxnSpPr/>
      </xdr:nvCxnSpPr>
      <xdr:spPr>
        <a:xfrm>
          <a:off x="7886700" y="13470890"/>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121920</xdr:rowOff>
    </xdr:from>
    <xdr:to xmlns:xdr="http://schemas.openxmlformats.org/drawingml/2006/spreadsheetDrawing">
      <xdr:col>50</xdr:col>
      <xdr:colOff>165100</xdr:colOff>
      <xdr:row>79</xdr:row>
      <xdr:rowOff>52070</xdr:rowOff>
    </xdr:to>
    <xdr:sp macro="" textlink="">
      <xdr:nvSpPr>
        <xdr:cNvPr id="409" name="フローチャート: 判断 408"/>
        <xdr:cNvSpPr/>
      </xdr:nvSpPr>
      <xdr:spPr>
        <a:xfrm>
          <a:off x="8636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43180</xdr:rowOff>
    </xdr:from>
    <xdr:ext cx="534670" cy="258445"/>
    <xdr:sp macro="" textlink="">
      <xdr:nvSpPr>
        <xdr:cNvPr id="410" name="テキスト ボックス 409"/>
        <xdr:cNvSpPr txBox="1"/>
      </xdr:nvSpPr>
      <xdr:spPr>
        <a:xfrm>
          <a:off x="8438515" y="135877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97790</xdr:rowOff>
    </xdr:from>
    <xdr:to xmlns:xdr="http://schemas.openxmlformats.org/drawingml/2006/spreadsheetDrawing">
      <xdr:col>45</xdr:col>
      <xdr:colOff>171450</xdr:colOff>
      <xdr:row>79</xdr:row>
      <xdr:rowOff>32385</xdr:rowOff>
    </xdr:to>
    <xdr:cxnSp macro="">
      <xdr:nvCxnSpPr>
        <xdr:cNvPr id="411" name="直線コネクタ 410"/>
        <xdr:cNvCxnSpPr/>
      </xdr:nvCxnSpPr>
      <xdr:spPr>
        <a:xfrm flipV="1">
          <a:off x="7080250" y="13470890"/>
          <a:ext cx="80645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120650</xdr:rowOff>
    </xdr:from>
    <xdr:to xmlns:xdr="http://schemas.openxmlformats.org/drawingml/2006/spreadsheetDrawing">
      <xdr:col>46</xdr:col>
      <xdr:colOff>38100</xdr:colOff>
      <xdr:row>79</xdr:row>
      <xdr:rowOff>50800</xdr:rowOff>
    </xdr:to>
    <xdr:sp macro="" textlink="">
      <xdr:nvSpPr>
        <xdr:cNvPr id="412" name="フローチャート: 判断 411"/>
        <xdr:cNvSpPr/>
      </xdr:nvSpPr>
      <xdr:spPr>
        <a:xfrm>
          <a:off x="7842250" y="13493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41910</xdr:rowOff>
    </xdr:from>
    <xdr:ext cx="534035" cy="258445"/>
    <xdr:sp macro="" textlink="">
      <xdr:nvSpPr>
        <xdr:cNvPr id="413" name="テキスト ボックス 412"/>
        <xdr:cNvSpPr txBox="1"/>
      </xdr:nvSpPr>
      <xdr:spPr>
        <a:xfrm>
          <a:off x="7644765" y="13586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158115</xdr:rowOff>
    </xdr:from>
    <xdr:to xmlns:xdr="http://schemas.openxmlformats.org/drawingml/2006/spreadsheetDrawing">
      <xdr:col>41</xdr:col>
      <xdr:colOff>50800</xdr:colOff>
      <xdr:row>79</xdr:row>
      <xdr:rowOff>32385</xdr:rowOff>
    </xdr:to>
    <xdr:cxnSp macro="">
      <xdr:nvCxnSpPr>
        <xdr:cNvPr id="414" name="直線コネクタ 413"/>
        <xdr:cNvCxnSpPr/>
      </xdr:nvCxnSpPr>
      <xdr:spPr>
        <a:xfrm>
          <a:off x="6286500" y="13531215"/>
          <a:ext cx="7937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121920</xdr:rowOff>
    </xdr:from>
    <xdr:to xmlns:xdr="http://schemas.openxmlformats.org/drawingml/2006/spreadsheetDrawing">
      <xdr:col>41</xdr:col>
      <xdr:colOff>101600</xdr:colOff>
      <xdr:row>79</xdr:row>
      <xdr:rowOff>52070</xdr:rowOff>
    </xdr:to>
    <xdr:sp macro="" textlink="">
      <xdr:nvSpPr>
        <xdr:cNvPr id="415" name="フローチャート: 判断 414"/>
        <xdr:cNvSpPr/>
      </xdr:nvSpPr>
      <xdr:spPr>
        <a:xfrm>
          <a:off x="702945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68580</xdr:rowOff>
    </xdr:from>
    <xdr:ext cx="534035" cy="259080"/>
    <xdr:sp macro="" textlink="">
      <xdr:nvSpPr>
        <xdr:cNvPr id="416" name="テキスト ボックス 415"/>
        <xdr:cNvSpPr txBox="1"/>
      </xdr:nvSpPr>
      <xdr:spPr>
        <a:xfrm>
          <a:off x="6851015" y="13270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146050</xdr:rowOff>
    </xdr:from>
    <xdr:to xmlns:xdr="http://schemas.openxmlformats.org/drawingml/2006/spreadsheetDrawing">
      <xdr:col>36</xdr:col>
      <xdr:colOff>165100</xdr:colOff>
      <xdr:row>79</xdr:row>
      <xdr:rowOff>76200</xdr:rowOff>
    </xdr:to>
    <xdr:sp macro="" textlink="">
      <xdr:nvSpPr>
        <xdr:cNvPr id="417" name="フローチャート: 判断 416"/>
        <xdr:cNvSpPr/>
      </xdr:nvSpPr>
      <xdr:spPr>
        <a:xfrm>
          <a:off x="62357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67310</xdr:rowOff>
    </xdr:from>
    <xdr:ext cx="534670" cy="259080"/>
    <xdr:sp macro="" textlink="">
      <xdr:nvSpPr>
        <xdr:cNvPr id="418" name="テキスト ボックス 417"/>
        <xdr:cNvSpPr txBox="1"/>
      </xdr:nvSpPr>
      <xdr:spPr>
        <a:xfrm>
          <a:off x="6038215" y="13611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92583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8515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80010</xdr:rowOff>
    </xdr:from>
    <xdr:ext cx="762000" cy="259080"/>
    <xdr:sp macro="" textlink="">
      <xdr:nvSpPr>
        <xdr:cNvPr id="421" name="テキスト ボックス 420"/>
        <xdr:cNvSpPr txBox="1"/>
      </xdr:nvSpPr>
      <xdr:spPr>
        <a:xfrm>
          <a:off x="7715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2" name="テキスト ボックス 421"/>
        <xdr:cNvSpPr txBox="1"/>
      </xdr:nvSpPr>
      <xdr:spPr>
        <a:xfrm>
          <a:off x="6908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115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73660</xdr:rowOff>
    </xdr:from>
    <xdr:to xmlns:xdr="http://schemas.openxmlformats.org/drawingml/2006/spreadsheetDrawing">
      <xdr:col>55</xdr:col>
      <xdr:colOff>50800</xdr:colOff>
      <xdr:row>79</xdr:row>
      <xdr:rowOff>3810</xdr:rowOff>
    </xdr:to>
    <xdr:sp macro="" textlink="">
      <xdr:nvSpPr>
        <xdr:cNvPr id="424" name="楕円 423"/>
        <xdr:cNvSpPr/>
      </xdr:nvSpPr>
      <xdr:spPr>
        <a:xfrm>
          <a:off x="9398000" y="134467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96520</xdr:rowOff>
    </xdr:from>
    <xdr:ext cx="598170" cy="259080"/>
    <xdr:sp macro="" textlink="">
      <xdr:nvSpPr>
        <xdr:cNvPr id="425" name="商工費該当値テキスト"/>
        <xdr:cNvSpPr txBox="1"/>
      </xdr:nvSpPr>
      <xdr:spPr>
        <a:xfrm>
          <a:off x="9480550" y="13298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53975</xdr:rowOff>
    </xdr:from>
    <xdr:to xmlns:xdr="http://schemas.openxmlformats.org/drawingml/2006/spreadsheetDrawing">
      <xdr:col>50</xdr:col>
      <xdr:colOff>165100</xdr:colOff>
      <xdr:row>78</xdr:row>
      <xdr:rowOff>155575</xdr:rowOff>
    </xdr:to>
    <xdr:sp macro="" textlink="">
      <xdr:nvSpPr>
        <xdr:cNvPr id="426" name="楕円 425"/>
        <xdr:cNvSpPr/>
      </xdr:nvSpPr>
      <xdr:spPr>
        <a:xfrm>
          <a:off x="86360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77</xdr:row>
      <xdr:rowOff>635</xdr:rowOff>
    </xdr:from>
    <xdr:ext cx="598170" cy="259080"/>
    <xdr:sp macro="" textlink="">
      <xdr:nvSpPr>
        <xdr:cNvPr id="427" name="テキスト ボックス 426"/>
        <xdr:cNvSpPr txBox="1"/>
      </xdr:nvSpPr>
      <xdr:spPr>
        <a:xfrm>
          <a:off x="8406130" y="132022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46990</xdr:rowOff>
    </xdr:from>
    <xdr:to xmlns:xdr="http://schemas.openxmlformats.org/drawingml/2006/spreadsheetDrawing">
      <xdr:col>46</xdr:col>
      <xdr:colOff>38100</xdr:colOff>
      <xdr:row>78</xdr:row>
      <xdr:rowOff>148590</xdr:rowOff>
    </xdr:to>
    <xdr:sp macro="" textlink="">
      <xdr:nvSpPr>
        <xdr:cNvPr id="428" name="楕円 427"/>
        <xdr:cNvSpPr/>
      </xdr:nvSpPr>
      <xdr:spPr>
        <a:xfrm>
          <a:off x="7842250" y="13420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76</xdr:row>
      <xdr:rowOff>165100</xdr:rowOff>
    </xdr:from>
    <xdr:ext cx="598170" cy="259080"/>
    <xdr:sp macro="" textlink="">
      <xdr:nvSpPr>
        <xdr:cNvPr id="429" name="テキスト ボックス 428"/>
        <xdr:cNvSpPr txBox="1"/>
      </xdr:nvSpPr>
      <xdr:spPr>
        <a:xfrm>
          <a:off x="7612380" y="131953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153035</xdr:rowOff>
    </xdr:from>
    <xdr:to xmlns:xdr="http://schemas.openxmlformats.org/drawingml/2006/spreadsheetDrawing">
      <xdr:col>41</xdr:col>
      <xdr:colOff>101600</xdr:colOff>
      <xdr:row>79</xdr:row>
      <xdr:rowOff>83185</xdr:rowOff>
    </xdr:to>
    <xdr:sp macro="" textlink="">
      <xdr:nvSpPr>
        <xdr:cNvPr id="430" name="楕円 429"/>
        <xdr:cNvSpPr/>
      </xdr:nvSpPr>
      <xdr:spPr>
        <a:xfrm>
          <a:off x="7029450" y="135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74930</xdr:rowOff>
    </xdr:from>
    <xdr:ext cx="534035" cy="258445"/>
    <xdr:sp macro="" textlink="">
      <xdr:nvSpPr>
        <xdr:cNvPr id="431" name="テキスト ボックス 430"/>
        <xdr:cNvSpPr txBox="1"/>
      </xdr:nvSpPr>
      <xdr:spPr>
        <a:xfrm>
          <a:off x="6851015" y="13619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107315</xdr:rowOff>
    </xdr:from>
    <xdr:to xmlns:xdr="http://schemas.openxmlformats.org/drawingml/2006/spreadsheetDrawing">
      <xdr:col>36</xdr:col>
      <xdr:colOff>165100</xdr:colOff>
      <xdr:row>79</xdr:row>
      <xdr:rowOff>37465</xdr:rowOff>
    </xdr:to>
    <xdr:sp macro="" textlink="">
      <xdr:nvSpPr>
        <xdr:cNvPr id="432" name="楕円 431"/>
        <xdr:cNvSpPr/>
      </xdr:nvSpPr>
      <xdr:spPr>
        <a:xfrm>
          <a:off x="62357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77</xdr:row>
      <xdr:rowOff>53975</xdr:rowOff>
    </xdr:from>
    <xdr:ext cx="598170" cy="258445"/>
    <xdr:sp macro="" textlink="">
      <xdr:nvSpPr>
        <xdr:cNvPr id="433" name="テキスト ボックス 432"/>
        <xdr:cNvSpPr txBox="1"/>
      </xdr:nvSpPr>
      <xdr:spPr>
        <a:xfrm>
          <a:off x="6005830" y="132556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5956300" y="14287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0642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0642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69850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69850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013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013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5956300" y="15113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2" name="テキスト ボックス 441"/>
        <xdr:cNvSpPr txBox="1"/>
      </xdr:nvSpPr>
      <xdr:spPr>
        <a:xfrm>
          <a:off x="59182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5956300" y="1739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4" name="直線コネクタ 443"/>
        <xdr:cNvCxnSpPr/>
      </xdr:nvCxnSpPr>
      <xdr:spPr>
        <a:xfrm>
          <a:off x="5956300" y="16941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45" name="テキスト ボックス 444"/>
        <xdr:cNvSpPr txBox="1"/>
      </xdr:nvSpPr>
      <xdr:spPr>
        <a:xfrm>
          <a:off x="572643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6" name="直線コネクタ 445"/>
        <xdr:cNvCxnSpPr/>
      </xdr:nvCxnSpPr>
      <xdr:spPr>
        <a:xfrm>
          <a:off x="5956300" y="1648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95</xdr:row>
      <xdr:rowOff>54610</xdr:rowOff>
    </xdr:from>
    <xdr:ext cx="685800" cy="258445"/>
    <xdr:sp macro="" textlink="">
      <xdr:nvSpPr>
        <xdr:cNvPr id="447" name="テキスト ボックス 446"/>
        <xdr:cNvSpPr txBox="1"/>
      </xdr:nvSpPr>
      <xdr:spPr>
        <a:xfrm>
          <a:off x="5327650" y="163423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8" name="直線コネクタ 447"/>
        <xdr:cNvCxnSpPr/>
      </xdr:nvCxnSpPr>
      <xdr:spPr>
        <a:xfrm>
          <a:off x="5956300" y="16027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5800" cy="258445"/>
    <xdr:sp macro="" textlink="">
      <xdr:nvSpPr>
        <xdr:cNvPr id="449" name="テキスト ボックス 448"/>
        <xdr:cNvSpPr txBox="1"/>
      </xdr:nvSpPr>
      <xdr:spPr>
        <a:xfrm>
          <a:off x="5327650" y="158851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0" name="直線コネクタ 449"/>
        <xdr:cNvCxnSpPr/>
      </xdr:nvCxnSpPr>
      <xdr:spPr>
        <a:xfrm>
          <a:off x="5956300" y="15570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168910</xdr:rowOff>
    </xdr:from>
    <xdr:ext cx="685800" cy="258445"/>
    <xdr:sp macro="" textlink="">
      <xdr:nvSpPr>
        <xdr:cNvPr id="451" name="テキスト ボックス 450"/>
        <xdr:cNvSpPr txBox="1"/>
      </xdr:nvSpPr>
      <xdr:spPr>
        <a:xfrm>
          <a:off x="5327650" y="154279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5956300" y="15113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800" cy="258445"/>
    <xdr:sp macro="" textlink="">
      <xdr:nvSpPr>
        <xdr:cNvPr id="453" name="テキスト ボックス 452"/>
        <xdr:cNvSpPr txBox="1"/>
      </xdr:nvSpPr>
      <xdr:spPr>
        <a:xfrm>
          <a:off x="5327650" y="14970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5956300" y="15113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91</xdr:row>
      <xdr:rowOff>52070</xdr:rowOff>
    </xdr:from>
    <xdr:to xmlns:xdr="http://schemas.openxmlformats.org/drawingml/2006/spreadsheetDrawing">
      <xdr:col>54</xdr:col>
      <xdr:colOff>171450</xdr:colOff>
      <xdr:row>98</xdr:row>
      <xdr:rowOff>123190</xdr:rowOff>
    </xdr:to>
    <xdr:cxnSp macro="">
      <xdr:nvCxnSpPr>
        <xdr:cNvPr id="455" name="直線コネクタ 454"/>
        <xdr:cNvCxnSpPr/>
      </xdr:nvCxnSpPr>
      <xdr:spPr>
        <a:xfrm flipV="1">
          <a:off x="9429750" y="15654020"/>
          <a:ext cx="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127000</xdr:rowOff>
    </xdr:from>
    <xdr:ext cx="534035" cy="259080"/>
    <xdr:sp macro="" textlink="">
      <xdr:nvSpPr>
        <xdr:cNvPr id="456" name="土木費最小値テキスト"/>
        <xdr:cNvSpPr txBox="1"/>
      </xdr:nvSpPr>
      <xdr:spPr>
        <a:xfrm>
          <a:off x="9480550" y="16929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123190</xdr:rowOff>
    </xdr:from>
    <xdr:to xmlns:xdr="http://schemas.openxmlformats.org/drawingml/2006/spreadsheetDrawing">
      <xdr:col>55</xdr:col>
      <xdr:colOff>88900</xdr:colOff>
      <xdr:row>98</xdr:row>
      <xdr:rowOff>123190</xdr:rowOff>
    </xdr:to>
    <xdr:cxnSp macro="">
      <xdr:nvCxnSpPr>
        <xdr:cNvPr id="457" name="直線コネクタ 456"/>
        <xdr:cNvCxnSpPr/>
      </xdr:nvCxnSpPr>
      <xdr:spPr>
        <a:xfrm>
          <a:off x="9359900" y="16925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170180</xdr:rowOff>
    </xdr:from>
    <xdr:ext cx="689610" cy="259080"/>
    <xdr:sp macro="" textlink="">
      <xdr:nvSpPr>
        <xdr:cNvPr id="458" name="土木費最大値テキスト"/>
        <xdr:cNvSpPr txBox="1"/>
      </xdr:nvSpPr>
      <xdr:spPr>
        <a:xfrm>
          <a:off x="9480550" y="1542923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2,816,275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52070</xdr:rowOff>
    </xdr:from>
    <xdr:to xmlns:xdr="http://schemas.openxmlformats.org/drawingml/2006/spreadsheetDrawing">
      <xdr:col>55</xdr:col>
      <xdr:colOff>88900</xdr:colOff>
      <xdr:row>91</xdr:row>
      <xdr:rowOff>52070</xdr:rowOff>
    </xdr:to>
    <xdr:cxnSp macro="">
      <xdr:nvCxnSpPr>
        <xdr:cNvPr id="459" name="直線コネクタ 458"/>
        <xdr:cNvCxnSpPr/>
      </xdr:nvCxnSpPr>
      <xdr:spPr>
        <a:xfrm>
          <a:off x="9359900" y="156540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17780</xdr:rowOff>
    </xdr:from>
    <xdr:to xmlns:xdr="http://schemas.openxmlformats.org/drawingml/2006/spreadsheetDrawing">
      <xdr:col>55</xdr:col>
      <xdr:colOff>0</xdr:colOff>
      <xdr:row>98</xdr:row>
      <xdr:rowOff>81915</xdr:rowOff>
    </xdr:to>
    <xdr:cxnSp macro="">
      <xdr:nvCxnSpPr>
        <xdr:cNvPr id="460" name="直線コネクタ 459"/>
        <xdr:cNvCxnSpPr/>
      </xdr:nvCxnSpPr>
      <xdr:spPr>
        <a:xfrm>
          <a:off x="8686800" y="16819880"/>
          <a:ext cx="74295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20955</xdr:rowOff>
    </xdr:from>
    <xdr:ext cx="598170" cy="258445"/>
    <xdr:sp macro="" textlink="">
      <xdr:nvSpPr>
        <xdr:cNvPr id="461" name="土木費平均値テキスト"/>
        <xdr:cNvSpPr txBox="1"/>
      </xdr:nvSpPr>
      <xdr:spPr>
        <a:xfrm>
          <a:off x="9480550" y="1665160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169545</xdr:rowOff>
    </xdr:from>
    <xdr:to xmlns:xdr="http://schemas.openxmlformats.org/drawingml/2006/spreadsheetDrawing">
      <xdr:col>55</xdr:col>
      <xdr:colOff>50800</xdr:colOff>
      <xdr:row>98</xdr:row>
      <xdr:rowOff>99695</xdr:rowOff>
    </xdr:to>
    <xdr:sp macro="" textlink="">
      <xdr:nvSpPr>
        <xdr:cNvPr id="462" name="フローチャート: 判断 461"/>
        <xdr:cNvSpPr/>
      </xdr:nvSpPr>
      <xdr:spPr>
        <a:xfrm>
          <a:off x="9398000" y="168001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98</xdr:row>
      <xdr:rowOff>17780</xdr:rowOff>
    </xdr:from>
    <xdr:to xmlns:xdr="http://schemas.openxmlformats.org/drawingml/2006/spreadsheetDrawing">
      <xdr:col>50</xdr:col>
      <xdr:colOff>114300</xdr:colOff>
      <xdr:row>98</xdr:row>
      <xdr:rowOff>64770</xdr:rowOff>
    </xdr:to>
    <xdr:cxnSp macro="">
      <xdr:nvCxnSpPr>
        <xdr:cNvPr id="463" name="直線コネクタ 462"/>
        <xdr:cNvCxnSpPr/>
      </xdr:nvCxnSpPr>
      <xdr:spPr>
        <a:xfrm flipV="1">
          <a:off x="7886700" y="16819880"/>
          <a:ext cx="8001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13335</xdr:rowOff>
    </xdr:from>
    <xdr:to xmlns:xdr="http://schemas.openxmlformats.org/drawingml/2006/spreadsheetDrawing">
      <xdr:col>50</xdr:col>
      <xdr:colOff>165100</xdr:colOff>
      <xdr:row>98</xdr:row>
      <xdr:rowOff>114935</xdr:rowOff>
    </xdr:to>
    <xdr:sp macro="" textlink="">
      <xdr:nvSpPr>
        <xdr:cNvPr id="464" name="フローチャート: 判断 463"/>
        <xdr:cNvSpPr/>
      </xdr:nvSpPr>
      <xdr:spPr>
        <a:xfrm>
          <a:off x="8636000" y="1681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106045</xdr:rowOff>
    </xdr:from>
    <xdr:ext cx="598170" cy="259080"/>
    <xdr:sp macro="" textlink="">
      <xdr:nvSpPr>
        <xdr:cNvPr id="465" name="テキスト ボックス 464"/>
        <xdr:cNvSpPr txBox="1"/>
      </xdr:nvSpPr>
      <xdr:spPr>
        <a:xfrm>
          <a:off x="8406130" y="169081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64770</xdr:rowOff>
    </xdr:from>
    <xdr:to xmlns:xdr="http://schemas.openxmlformats.org/drawingml/2006/spreadsheetDrawing">
      <xdr:col>45</xdr:col>
      <xdr:colOff>171450</xdr:colOff>
      <xdr:row>98</xdr:row>
      <xdr:rowOff>76835</xdr:rowOff>
    </xdr:to>
    <xdr:cxnSp macro="">
      <xdr:nvCxnSpPr>
        <xdr:cNvPr id="466" name="直線コネクタ 465"/>
        <xdr:cNvCxnSpPr/>
      </xdr:nvCxnSpPr>
      <xdr:spPr>
        <a:xfrm flipV="1">
          <a:off x="7080250" y="16866870"/>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10795</xdr:rowOff>
    </xdr:from>
    <xdr:to xmlns:xdr="http://schemas.openxmlformats.org/drawingml/2006/spreadsheetDrawing">
      <xdr:col>46</xdr:col>
      <xdr:colOff>38100</xdr:colOff>
      <xdr:row>98</xdr:row>
      <xdr:rowOff>112395</xdr:rowOff>
    </xdr:to>
    <xdr:sp macro="" textlink="">
      <xdr:nvSpPr>
        <xdr:cNvPr id="467" name="フローチャート: 判断 466"/>
        <xdr:cNvSpPr/>
      </xdr:nvSpPr>
      <xdr:spPr>
        <a:xfrm>
          <a:off x="7842250" y="16812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128905</xdr:rowOff>
    </xdr:from>
    <xdr:ext cx="598170" cy="259080"/>
    <xdr:sp macro="" textlink="">
      <xdr:nvSpPr>
        <xdr:cNvPr id="468" name="テキスト ボックス 467"/>
        <xdr:cNvSpPr txBox="1"/>
      </xdr:nvSpPr>
      <xdr:spPr>
        <a:xfrm>
          <a:off x="7612380" y="16588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58420</xdr:rowOff>
    </xdr:from>
    <xdr:to xmlns:xdr="http://schemas.openxmlformats.org/drawingml/2006/spreadsheetDrawing">
      <xdr:col>41</xdr:col>
      <xdr:colOff>50800</xdr:colOff>
      <xdr:row>98</xdr:row>
      <xdr:rowOff>76835</xdr:rowOff>
    </xdr:to>
    <xdr:cxnSp macro="">
      <xdr:nvCxnSpPr>
        <xdr:cNvPr id="469" name="直線コネクタ 468"/>
        <xdr:cNvCxnSpPr/>
      </xdr:nvCxnSpPr>
      <xdr:spPr>
        <a:xfrm>
          <a:off x="6286500" y="16860520"/>
          <a:ext cx="7937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2540</xdr:rowOff>
    </xdr:from>
    <xdr:to xmlns:xdr="http://schemas.openxmlformats.org/drawingml/2006/spreadsheetDrawing">
      <xdr:col>41</xdr:col>
      <xdr:colOff>101600</xdr:colOff>
      <xdr:row>98</xdr:row>
      <xdr:rowOff>104140</xdr:rowOff>
    </xdr:to>
    <xdr:sp macro="" textlink="">
      <xdr:nvSpPr>
        <xdr:cNvPr id="470" name="フローチャート: 判断 469"/>
        <xdr:cNvSpPr/>
      </xdr:nvSpPr>
      <xdr:spPr>
        <a:xfrm>
          <a:off x="7029450" y="1680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120650</xdr:rowOff>
    </xdr:from>
    <xdr:ext cx="598170" cy="258445"/>
    <xdr:sp macro="" textlink="">
      <xdr:nvSpPr>
        <xdr:cNvPr id="471" name="テキスト ボックス 470"/>
        <xdr:cNvSpPr txBox="1"/>
      </xdr:nvSpPr>
      <xdr:spPr>
        <a:xfrm>
          <a:off x="6818630" y="165798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17780</xdr:rowOff>
    </xdr:from>
    <xdr:to xmlns:xdr="http://schemas.openxmlformats.org/drawingml/2006/spreadsheetDrawing">
      <xdr:col>36</xdr:col>
      <xdr:colOff>165100</xdr:colOff>
      <xdr:row>98</xdr:row>
      <xdr:rowOff>119380</xdr:rowOff>
    </xdr:to>
    <xdr:sp macro="" textlink="">
      <xdr:nvSpPr>
        <xdr:cNvPr id="472" name="フローチャート: 判断 471"/>
        <xdr:cNvSpPr/>
      </xdr:nvSpPr>
      <xdr:spPr>
        <a:xfrm>
          <a:off x="6235700" y="1681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111125</xdr:rowOff>
    </xdr:from>
    <xdr:ext cx="598170" cy="258445"/>
    <xdr:sp macro="" textlink="">
      <xdr:nvSpPr>
        <xdr:cNvPr id="473" name="テキスト ボックス 472"/>
        <xdr:cNvSpPr txBox="1"/>
      </xdr:nvSpPr>
      <xdr:spPr>
        <a:xfrm>
          <a:off x="6005830" y="169132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9258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8515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6" name="テキスト ボックス 475"/>
        <xdr:cNvSpPr txBox="1"/>
      </xdr:nvSpPr>
      <xdr:spPr>
        <a:xfrm>
          <a:off x="7715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7" name="テキスト ボックス 476"/>
        <xdr:cNvSpPr txBox="1"/>
      </xdr:nvSpPr>
      <xdr:spPr>
        <a:xfrm>
          <a:off x="6908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115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31115</xdr:rowOff>
    </xdr:from>
    <xdr:to xmlns:xdr="http://schemas.openxmlformats.org/drawingml/2006/spreadsheetDrawing">
      <xdr:col>55</xdr:col>
      <xdr:colOff>50800</xdr:colOff>
      <xdr:row>98</xdr:row>
      <xdr:rowOff>132715</xdr:rowOff>
    </xdr:to>
    <xdr:sp macro="" textlink="">
      <xdr:nvSpPr>
        <xdr:cNvPr id="479" name="楕円 478"/>
        <xdr:cNvSpPr/>
      </xdr:nvSpPr>
      <xdr:spPr>
        <a:xfrm>
          <a:off x="9398000" y="168332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147955</xdr:rowOff>
    </xdr:from>
    <xdr:ext cx="598170" cy="258445"/>
    <xdr:sp macro="" textlink="">
      <xdr:nvSpPr>
        <xdr:cNvPr id="480" name="土木費該当値テキスト"/>
        <xdr:cNvSpPr txBox="1"/>
      </xdr:nvSpPr>
      <xdr:spPr>
        <a:xfrm>
          <a:off x="9480550" y="16778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138430</xdr:rowOff>
    </xdr:from>
    <xdr:to xmlns:xdr="http://schemas.openxmlformats.org/drawingml/2006/spreadsheetDrawing">
      <xdr:col>50</xdr:col>
      <xdr:colOff>165100</xdr:colOff>
      <xdr:row>98</xdr:row>
      <xdr:rowOff>68580</xdr:rowOff>
    </xdr:to>
    <xdr:sp macro="" textlink="">
      <xdr:nvSpPr>
        <xdr:cNvPr id="481" name="楕円 480"/>
        <xdr:cNvSpPr/>
      </xdr:nvSpPr>
      <xdr:spPr>
        <a:xfrm>
          <a:off x="8636000" y="167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85090</xdr:rowOff>
    </xdr:from>
    <xdr:ext cx="598170" cy="259080"/>
    <xdr:sp macro="" textlink="">
      <xdr:nvSpPr>
        <xdr:cNvPr id="482" name="テキスト ボックス 481"/>
        <xdr:cNvSpPr txBox="1"/>
      </xdr:nvSpPr>
      <xdr:spPr>
        <a:xfrm>
          <a:off x="8406130" y="16544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13970</xdr:rowOff>
    </xdr:from>
    <xdr:to xmlns:xdr="http://schemas.openxmlformats.org/drawingml/2006/spreadsheetDrawing">
      <xdr:col>46</xdr:col>
      <xdr:colOff>38100</xdr:colOff>
      <xdr:row>98</xdr:row>
      <xdr:rowOff>115570</xdr:rowOff>
    </xdr:to>
    <xdr:sp macro="" textlink="">
      <xdr:nvSpPr>
        <xdr:cNvPr id="483" name="楕円 482"/>
        <xdr:cNvSpPr/>
      </xdr:nvSpPr>
      <xdr:spPr>
        <a:xfrm>
          <a:off x="7842250" y="16816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106680</xdr:rowOff>
    </xdr:from>
    <xdr:ext cx="598170" cy="259080"/>
    <xdr:sp macro="" textlink="">
      <xdr:nvSpPr>
        <xdr:cNvPr id="484" name="テキスト ボックス 483"/>
        <xdr:cNvSpPr txBox="1"/>
      </xdr:nvSpPr>
      <xdr:spPr>
        <a:xfrm>
          <a:off x="7612380" y="169087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26035</xdr:rowOff>
    </xdr:from>
    <xdr:to xmlns:xdr="http://schemas.openxmlformats.org/drawingml/2006/spreadsheetDrawing">
      <xdr:col>41</xdr:col>
      <xdr:colOff>101600</xdr:colOff>
      <xdr:row>98</xdr:row>
      <xdr:rowOff>127635</xdr:rowOff>
    </xdr:to>
    <xdr:sp macro="" textlink="">
      <xdr:nvSpPr>
        <xdr:cNvPr id="485" name="楕円 484"/>
        <xdr:cNvSpPr/>
      </xdr:nvSpPr>
      <xdr:spPr>
        <a:xfrm>
          <a:off x="7029450" y="168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118745</xdr:rowOff>
    </xdr:from>
    <xdr:ext cx="598170" cy="259080"/>
    <xdr:sp macro="" textlink="">
      <xdr:nvSpPr>
        <xdr:cNvPr id="486" name="テキスト ボックス 485"/>
        <xdr:cNvSpPr txBox="1"/>
      </xdr:nvSpPr>
      <xdr:spPr>
        <a:xfrm>
          <a:off x="6818630" y="169208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7620</xdr:rowOff>
    </xdr:from>
    <xdr:to xmlns:xdr="http://schemas.openxmlformats.org/drawingml/2006/spreadsheetDrawing">
      <xdr:col>36</xdr:col>
      <xdr:colOff>165100</xdr:colOff>
      <xdr:row>98</xdr:row>
      <xdr:rowOff>109220</xdr:rowOff>
    </xdr:to>
    <xdr:sp macro="" textlink="">
      <xdr:nvSpPr>
        <xdr:cNvPr id="487" name="楕円 486"/>
        <xdr:cNvSpPr/>
      </xdr:nvSpPr>
      <xdr:spPr>
        <a:xfrm>
          <a:off x="6235700" y="168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125730</xdr:rowOff>
    </xdr:from>
    <xdr:ext cx="598170" cy="259080"/>
    <xdr:sp macro="" textlink="">
      <xdr:nvSpPr>
        <xdr:cNvPr id="488" name="テキスト ボックス 487"/>
        <xdr:cNvSpPr txBox="1"/>
      </xdr:nvSpPr>
      <xdr:spPr>
        <a:xfrm>
          <a:off x="6005830" y="16584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171450</xdr:colOff>
      <xdr:row>25</xdr:row>
      <xdr:rowOff>31750</xdr:rowOff>
    </xdr:to>
    <xdr:sp macro="" textlink="">
      <xdr:nvSpPr>
        <xdr:cNvPr id="489" name="正方形/長方形 488"/>
        <xdr:cNvSpPr/>
      </xdr:nvSpPr>
      <xdr:spPr>
        <a:xfrm>
          <a:off x="11207750" y="4000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1315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1315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22364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22364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32651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32651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41</xdr:row>
      <xdr:rowOff>82550</xdr:rowOff>
    </xdr:to>
    <xdr:sp macro="" textlink="">
      <xdr:nvSpPr>
        <xdr:cNvPr id="496" name="正方形/長方形 495"/>
        <xdr:cNvSpPr/>
      </xdr:nvSpPr>
      <xdr:spPr>
        <a:xfrm>
          <a:off x="11207750" y="4826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24790"/>
    <xdr:sp macro="" textlink="">
      <xdr:nvSpPr>
        <xdr:cNvPr id="497" name="テキスト ボックス 496"/>
        <xdr:cNvSpPr txBox="1"/>
      </xdr:nvSpPr>
      <xdr:spPr>
        <a:xfrm>
          <a:off x="1116965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171450</xdr:colOff>
      <xdr:row>41</xdr:row>
      <xdr:rowOff>82550</xdr:rowOff>
    </xdr:to>
    <xdr:cxnSp macro="">
      <xdr:nvCxnSpPr>
        <xdr:cNvPr id="498" name="直線コネクタ 497"/>
        <xdr:cNvCxnSpPr/>
      </xdr:nvCxnSpPr>
      <xdr:spPr>
        <a:xfrm>
          <a:off x="11207750" y="7112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171450</xdr:colOff>
      <xdr:row>39</xdr:row>
      <xdr:rowOff>44450</xdr:rowOff>
    </xdr:to>
    <xdr:cxnSp macro="">
      <xdr:nvCxnSpPr>
        <xdr:cNvPr id="499" name="直線コネクタ 498"/>
        <xdr:cNvCxnSpPr/>
      </xdr:nvCxnSpPr>
      <xdr:spPr>
        <a:xfrm>
          <a:off x="11207750" y="673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500" name="テキスト ボックス 499"/>
        <xdr:cNvSpPr txBox="1"/>
      </xdr:nvSpPr>
      <xdr:spPr>
        <a:xfrm>
          <a:off x="109778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171450</xdr:colOff>
      <xdr:row>37</xdr:row>
      <xdr:rowOff>6350</xdr:rowOff>
    </xdr:to>
    <xdr:cxnSp macro="">
      <xdr:nvCxnSpPr>
        <xdr:cNvPr id="501" name="直線コネクタ 500"/>
        <xdr:cNvCxnSpPr/>
      </xdr:nvCxnSpPr>
      <xdr:spPr>
        <a:xfrm>
          <a:off x="11207750" y="635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5630" cy="259080"/>
    <xdr:sp macro="" textlink="">
      <xdr:nvSpPr>
        <xdr:cNvPr id="502" name="テキスト ボックス 501"/>
        <xdr:cNvSpPr txBox="1"/>
      </xdr:nvSpPr>
      <xdr:spPr>
        <a:xfrm>
          <a:off x="10669270" y="6207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171450</xdr:colOff>
      <xdr:row>34</xdr:row>
      <xdr:rowOff>139700</xdr:rowOff>
    </xdr:to>
    <xdr:cxnSp macro="">
      <xdr:nvCxnSpPr>
        <xdr:cNvPr id="503" name="直線コネクタ 502"/>
        <xdr:cNvCxnSpPr/>
      </xdr:nvCxnSpPr>
      <xdr:spPr>
        <a:xfrm>
          <a:off x="11207750" y="596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5630" cy="258445"/>
    <xdr:sp macro="" textlink="">
      <xdr:nvSpPr>
        <xdr:cNvPr id="504" name="テキスト ボックス 503"/>
        <xdr:cNvSpPr txBox="1"/>
      </xdr:nvSpPr>
      <xdr:spPr>
        <a:xfrm>
          <a:off x="10669270" y="5826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171450</xdr:colOff>
      <xdr:row>32</xdr:row>
      <xdr:rowOff>101600</xdr:rowOff>
    </xdr:to>
    <xdr:cxnSp macro="">
      <xdr:nvCxnSpPr>
        <xdr:cNvPr id="505" name="直線コネクタ 504"/>
        <xdr:cNvCxnSpPr/>
      </xdr:nvCxnSpPr>
      <xdr:spPr>
        <a:xfrm>
          <a:off x="11207750" y="558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5630" cy="259080"/>
    <xdr:sp macro="" textlink="">
      <xdr:nvSpPr>
        <xdr:cNvPr id="506" name="テキスト ボックス 505"/>
        <xdr:cNvSpPr txBox="1"/>
      </xdr:nvSpPr>
      <xdr:spPr>
        <a:xfrm>
          <a:off x="10669270"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171450</xdr:colOff>
      <xdr:row>30</xdr:row>
      <xdr:rowOff>63500</xdr:rowOff>
    </xdr:to>
    <xdr:cxnSp macro="">
      <xdr:nvCxnSpPr>
        <xdr:cNvPr id="507" name="直線コネクタ 506"/>
        <xdr:cNvCxnSpPr/>
      </xdr:nvCxnSpPr>
      <xdr:spPr>
        <a:xfrm>
          <a:off x="11207750" y="520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5630" cy="259080"/>
    <xdr:sp macro="" textlink="">
      <xdr:nvSpPr>
        <xdr:cNvPr id="508" name="テキスト ボックス 507"/>
        <xdr:cNvSpPr txBox="1"/>
      </xdr:nvSpPr>
      <xdr:spPr>
        <a:xfrm>
          <a:off x="10669270" y="506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28</xdr:row>
      <xdr:rowOff>25400</xdr:rowOff>
    </xdr:to>
    <xdr:cxnSp macro="">
      <xdr:nvCxnSpPr>
        <xdr:cNvPr id="509" name="直線コネクタ 508"/>
        <xdr:cNvCxnSpPr/>
      </xdr:nvCxnSpPr>
      <xdr:spPr>
        <a:xfrm>
          <a:off x="11207750" y="482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5630" cy="258445"/>
    <xdr:sp macro="" textlink="">
      <xdr:nvSpPr>
        <xdr:cNvPr id="510" name="テキスト ボックス 509"/>
        <xdr:cNvSpPr txBox="1"/>
      </xdr:nvSpPr>
      <xdr:spPr>
        <a:xfrm>
          <a:off x="10669270"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41</xdr:row>
      <xdr:rowOff>82550</xdr:rowOff>
    </xdr:to>
    <xdr:sp macro="" textlink="">
      <xdr:nvSpPr>
        <xdr:cNvPr id="511" name="消防費グラフ枠"/>
        <xdr:cNvSpPr/>
      </xdr:nvSpPr>
      <xdr:spPr>
        <a:xfrm>
          <a:off x="11207750" y="4826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158115</xdr:rowOff>
    </xdr:from>
    <xdr:to xmlns:xdr="http://schemas.openxmlformats.org/drawingml/2006/spreadsheetDrawing">
      <xdr:col>85</xdr:col>
      <xdr:colOff>126365</xdr:colOff>
      <xdr:row>39</xdr:row>
      <xdr:rowOff>3175</xdr:rowOff>
    </xdr:to>
    <xdr:cxnSp macro="">
      <xdr:nvCxnSpPr>
        <xdr:cNvPr id="512" name="直線コネクタ 511"/>
        <xdr:cNvCxnSpPr/>
      </xdr:nvCxnSpPr>
      <xdr:spPr>
        <a:xfrm flipV="1">
          <a:off x="14698345" y="5473065"/>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6985</xdr:rowOff>
    </xdr:from>
    <xdr:ext cx="534670" cy="258445"/>
    <xdr:sp macro="" textlink="">
      <xdr:nvSpPr>
        <xdr:cNvPr id="513" name="消防費最小値テキスト"/>
        <xdr:cNvSpPr txBox="1"/>
      </xdr:nvSpPr>
      <xdr:spPr>
        <a:xfrm>
          <a:off x="14744700" y="66935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3175</xdr:rowOff>
    </xdr:from>
    <xdr:to xmlns:xdr="http://schemas.openxmlformats.org/drawingml/2006/spreadsheetDrawing">
      <xdr:col>86</xdr:col>
      <xdr:colOff>25400</xdr:colOff>
      <xdr:row>39</xdr:row>
      <xdr:rowOff>3175</xdr:rowOff>
    </xdr:to>
    <xdr:cxnSp macro="">
      <xdr:nvCxnSpPr>
        <xdr:cNvPr id="514" name="直線コネクタ 513"/>
        <xdr:cNvCxnSpPr/>
      </xdr:nvCxnSpPr>
      <xdr:spPr>
        <a:xfrm>
          <a:off x="14611350" y="6689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30</xdr:row>
      <xdr:rowOff>104775</xdr:rowOff>
    </xdr:from>
    <xdr:ext cx="598805" cy="259080"/>
    <xdr:sp macro="" textlink="">
      <xdr:nvSpPr>
        <xdr:cNvPr id="515" name="消防費最大値テキスト"/>
        <xdr:cNvSpPr txBox="1"/>
      </xdr:nvSpPr>
      <xdr:spPr>
        <a:xfrm>
          <a:off x="14744700" y="5248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330,174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158115</xdr:rowOff>
    </xdr:from>
    <xdr:to xmlns:xdr="http://schemas.openxmlformats.org/drawingml/2006/spreadsheetDrawing">
      <xdr:col>86</xdr:col>
      <xdr:colOff>25400</xdr:colOff>
      <xdr:row>31</xdr:row>
      <xdr:rowOff>158115</xdr:rowOff>
    </xdr:to>
    <xdr:cxnSp macro="">
      <xdr:nvCxnSpPr>
        <xdr:cNvPr id="516" name="直線コネクタ 515"/>
        <xdr:cNvCxnSpPr/>
      </xdr:nvCxnSpPr>
      <xdr:spPr>
        <a:xfrm>
          <a:off x="14611350" y="5473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82550</xdr:rowOff>
    </xdr:from>
    <xdr:to xmlns:xdr="http://schemas.openxmlformats.org/drawingml/2006/spreadsheetDrawing">
      <xdr:col>85</xdr:col>
      <xdr:colOff>127000</xdr:colOff>
      <xdr:row>37</xdr:row>
      <xdr:rowOff>109855</xdr:rowOff>
    </xdr:to>
    <xdr:cxnSp macro="">
      <xdr:nvCxnSpPr>
        <xdr:cNvPr id="517" name="直線コネクタ 516"/>
        <xdr:cNvCxnSpPr/>
      </xdr:nvCxnSpPr>
      <xdr:spPr>
        <a:xfrm flipV="1">
          <a:off x="13938250" y="6426200"/>
          <a:ext cx="762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27940</xdr:rowOff>
    </xdr:from>
    <xdr:ext cx="534670" cy="259080"/>
    <xdr:sp macro="" textlink="">
      <xdr:nvSpPr>
        <xdr:cNvPr id="518" name="消防費平均値テキスト"/>
        <xdr:cNvSpPr txBox="1"/>
      </xdr:nvSpPr>
      <xdr:spPr>
        <a:xfrm>
          <a:off x="14744700" y="6371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49530</xdr:rowOff>
    </xdr:from>
    <xdr:to xmlns:xdr="http://schemas.openxmlformats.org/drawingml/2006/spreadsheetDrawing">
      <xdr:col>85</xdr:col>
      <xdr:colOff>171450</xdr:colOff>
      <xdr:row>37</xdr:row>
      <xdr:rowOff>151130</xdr:rowOff>
    </xdr:to>
    <xdr:sp macro="" textlink="">
      <xdr:nvSpPr>
        <xdr:cNvPr id="519" name="フローチャート: 判断 518"/>
        <xdr:cNvSpPr/>
      </xdr:nvSpPr>
      <xdr:spPr>
        <a:xfrm>
          <a:off x="14649450" y="63931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109855</xdr:rowOff>
    </xdr:from>
    <xdr:to xmlns:xdr="http://schemas.openxmlformats.org/drawingml/2006/spreadsheetDrawing">
      <xdr:col>81</xdr:col>
      <xdr:colOff>50800</xdr:colOff>
      <xdr:row>37</xdr:row>
      <xdr:rowOff>111125</xdr:rowOff>
    </xdr:to>
    <xdr:cxnSp macro="">
      <xdr:nvCxnSpPr>
        <xdr:cNvPr id="520" name="直線コネクタ 519"/>
        <xdr:cNvCxnSpPr/>
      </xdr:nvCxnSpPr>
      <xdr:spPr>
        <a:xfrm flipV="1">
          <a:off x="13144500" y="645350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85090</xdr:rowOff>
    </xdr:from>
    <xdr:to xmlns:xdr="http://schemas.openxmlformats.org/drawingml/2006/spreadsheetDrawing">
      <xdr:col>81</xdr:col>
      <xdr:colOff>101600</xdr:colOff>
      <xdr:row>38</xdr:row>
      <xdr:rowOff>15240</xdr:rowOff>
    </xdr:to>
    <xdr:sp macro="" textlink="">
      <xdr:nvSpPr>
        <xdr:cNvPr id="521" name="フローチャート: 判断 520"/>
        <xdr:cNvSpPr/>
      </xdr:nvSpPr>
      <xdr:spPr>
        <a:xfrm>
          <a:off x="13887450"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6350</xdr:rowOff>
    </xdr:from>
    <xdr:ext cx="534035" cy="258445"/>
    <xdr:sp macro="" textlink="">
      <xdr:nvSpPr>
        <xdr:cNvPr id="522" name="テキスト ボックス 521"/>
        <xdr:cNvSpPr txBox="1"/>
      </xdr:nvSpPr>
      <xdr:spPr>
        <a:xfrm>
          <a:off x="13709015" y="6521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37</xdr:row>
      <xdr:rowOff>79375</xdr:rowOff>
    </xdr:from>
    <xdr:to xmlns:xdr="http://schemas.openxmlformats.org/drawingml/2006/spreadsheetDrawing">
      <xdr:col>76</xdr:col>
      <xdr:colOff>114300</xdr:colOff>
      <xdr:row>37</xdr:row>
      <xdr:rowOff>111125</xdr:rowOff>
    </xdr:to>
    <xdr:cxnSp macro="">
      <xdr:nvCxnSpPr>
        <xdr:cNvPr id="523" name="直線コネクタ 522"/>
        <xdr:cNvCxnSpPr/>
      </xdr:nvCxnSpPr>
      <xdr:spPr>
        <a:xfrm>
          <a:off x="12344400" y="6423025"/>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105410</xdr:rowOff>
    </xdr:from>
    <xdr:to xmlns:xdr="http://schemas.openxmlformats.org/drawingml/2006/spreadsheetDrawing">
      <xdr:col>76</xdr:col>
      <xdr:colOff>165100</xdr:colOff>
      <xdr:row>38</xdr:row>
      <xdr:rowOff>35560</xdr:rowOff>
    </xdr:to>
    <xdr:sp macro="" textlink="">
      <xdr:nvSpPr>
        <xdr:cNvPr id="524" name="フローチャート: 判断 523"/>
        <xdr:cNvSpPr/>
      </xdr:nvSpPr>
      <xdr:spPr>
        <a:xfrm>
          <a:off x="13093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26670</xdr:rowOff>
    </xdr:from>
    <xdr:ext cx="534670" cy="259080"/>
    <xdr:sp macro="" textlink="">
      <xdr:nvSpPr>
        <xdr:cNvPr id="525" name="テキスト ボックス 524"/>
        <xdr:cNvSpPr txBox="1"/>
      </xdr:nvSpPr>
      <xdr:spPr>
        <a:xfrm>
          <a:off x="12896215" y="6541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79375</xdr:rowOff>
    </xdr:from>
    <xdr:to xmlns:xdr="http://schemas.openxmlformats.org/drawingml/2006/spreadsheetDrawing">
      <xdr:col>71</xdr:col>
      <xdr:colOff>171450</xdr:colOff>
      <xdr:row>37</xdr:row>
      <xdr:rowOff>123825</xdr:rowOff>
    </xdr:to>
    <xdr:cxnSp macro="">
      <xdr:nvCxnSpPr>
        <xdr:cNvPr id="526" name="直線コネクタ 525"/>
        <xdr:cNvCxnSpPr/>
      </xdr:nvCxnSpPr>
      <xdr:spPr>
        <a:xfrm flipV="1">
          <a:off x="11537950" y="6423025"/>
          <a:ext cx="8064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87630</xdr:rowOff>
    </xdr:from>
    <xdr:to xmlns:xdr="http://schemas.openxmlformats.org/drawingml/2006/spreadsheetDrawing">
      <xdr:col>72</xdr:col>
      <xdr:colOff>38100</xdr:colOff>
      <xdr:row>38</xdr:row>
      <xdr:rowOff>17780</xdr:rowOff>
    </xdr:to>
    <xdr:sp macro="" textlink="">
      <xdr:nvSpPr>
        <xdr:cNvPr id="527" name="フローチャート: 判断 526"/>
        <xdr:cNvSpPr/>
      </xdr:nvSpPr>
      <xdr:spPr>
        <a:xfrm>
          <a:off x="12299950" y="64312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9525</xdr:rowOff>
    </xdr:from>
    <xdr:ext cx="534035" cy="258445"/>
    <xdr:sp macro="" textlink="">
      <xdr:nvSpPr>
        <xdr:cNvPr id="528" name="テキスト ボックス 527"/>
        <xdr:cNvSpPr txBox="1"/>
      </xdr:nvSpPr>
      <xdr:spPr>
        <a:xfrm>
          <a:off x="12102465" y="6524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69850</xdr:rowOff>
    </xdr:from>
    <xdr:to xmlns:xdr="http://schemas.openxmlformats.org/drawingml/2006/spreadsheetDrawing">
      <xdr:col>67</xdr:col>
      <xdr:colOff>101600</xdr:colOff>
      <xdr:row>38</xdr:row>
      <xdr:rowOff>0</xdr:rowOff>
    </xdr:to>
    <xdr:sp macro="" textlink="">
      <xdr:nvSpPr>
        <xdr:cNvPr id="529" name="フローチャート: 判断 528"/>
        <xdr:cNvSpPr/>
      </xdr:nvSpPr>
      <xdr:spPr>
        <a:xfrm>
          <a:off x="1148715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16510</xdr:rowOff>
    </xdr:from>
    <xdr:ext cx="534035" cy="259080"/>
    <xdr:sp macro="" textlink="">
      <xdr:nvSpPr>
        <xdr:cNvPr id="530" name="テキスト ボックス 529"/>
        <xdr:cNvSpPr txBox="1"/>
      </xdr:nvSpPr>
      <xdr:spPr>
        <a:xfrm>
          <a:off x="11308715" y="6188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45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2" name="テキスト ボックス 531"/>
        <xdr:cNvSpPr txBox="1"/>
      </xdr:nvSpPr>
      <xdr:spPr>
        <a:xfrm>
          <a:off x="137668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2973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80010</xdr:rowOff>
    </xdr:from>
    <xdr:ext cx="762000" cy="259080"/>
    <xdr:sp macro="" textlink="">
      <xdr:nvSpPr>
        <xdr:cNvPr id="534" name="テキスト ボックス 533"/>
        <xdr:cNvSpPr txBox="1"/>
      </xdr:nvSpPr>
      <xdr:spPr>
        <a:xfrm>
          <a:off x="12172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35" name="テキスト ボックス 534"/>
        <xdr:cNvSpPr txBox="1"/>
      </xdr:nvSpPr>
      <xdr:spPr>
        <a:xfrm>
          <a:off x="113665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31750</xdr:rowOff>
    </xdr:from>
    <xdr:to xmlns:xdr="http://schemas.openxmlformats.org/drawingml/2006/spreadsheetDrawing">
      <xdr:col>85</xdr:col>
      <xdr:colOff>171450</xdr:colOff>
      <xdr:row>37</xdr:row>
      <xdr:rowOff>133350</xdr:rowOff>
    </xdr:to>
    <xdr:sp macro="" textlink="">
      <xdr:nvSpPr>
        <xdr:cNvPr id="536" name="楕円 535"/>
        <xdr:cNvSpPr/>
      </xdr:nvSpPr>
      <xdr:spPr>
        <a:xfrm>
          <a:off x="14649450" y="63754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36</xdr:row>
      <xdr:rowOff>54610</xdr:rowOff>
    </xdr:from>
    <xdr:ext cx="534670" cy="258445"/>
    <xdr:sp macro="" textlink="">
      <xdr:nvSpPr>
        <xdr:cNvPr id="537" name="消防費該当値テキスト"/>
        <xdr:cNvSpPr txBox="1"/>
      </xdr:nvSpPr>
      <xdr:spPr>
        <a:xfrm>
          <a:off x="14744700" y="62268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59055</xdr:rowOff>
    </xdr:from>
    <xdr:to xmlns:xdr="http://schemas.openxmlformats.org/drawingml/2006/spreadsheetDrawing">
      <xdr:col>81</xdr:col>
      <xdr:colOff>101600</xdr:colOff>
      <xdr:row>37</xdr:row>
      <xdr:rowOff>160655</xdr:rowOff>
    </xdr:to>
    <xdr:sp macro="" textlink="">
      <xdr:nvSpPr>
        <xdr:cNvPr id="538" name="楕円 537"/>
        <xdr:cNvSpPr/>
      </xdr:nvSpPr>
      <xdr:spPr>
        <a:xfrm>
          <a:off x="1388745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6350</xdr:rowOff>
    </xdr:from>
    <xdr:ext cx="534035" cy="258445"/>
    <xdr:sp macro="" textlink="">
      <xdr:nvSpPr>
        <xdr:cNvPr id="539" name="テキスト ボックス 538"/>
        <xdr:cNvSpPr txBox="1"/>
      </xdr:nvSpPr>
      <xdr:spPr>
        <a:xfrm>
          <a:off x="13709015" y="6178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60325</xdr:rowOff>
    </xdr:from>
    <xdr:to xmlns:xdr="http://schemas.openxmlformats.org/drawingml/2006/spreadsheetDrawing">
      <xdr:col>76</xdr:col>
      <xdr:colOff>165100</xdr:colOff>
      <xdr:row>37</xdr:row>
      <xdr:rowOff>161925</xdr:rowOff>
    </xdr:to>
    <xdr:sp macro="" textlink="">
      <xdr:nvSpPr>
        <xdr:cNvPr id="540" name="楕円 539"/>
        <xdr:cNvSpPr/>
      </xdr:nvSpPr>
      <xdr:spPr>
        <a:xfrm>
          <a:off x="130937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6985</xdr:rowOff>
    </xdr:from>
    <xdr:ext cx="534670" cy="258445"/>
    <xdr:sp macro="" textlink="">
      <xdr:nvSpPr>
        <xdr:cNvPr id="541" name="テキスト ボックス 540"/>
        <xdr:cNvSpPr txBox="1"/>
      </xdr:nvSpPr>
      <xdr:spPr>
        <a:xfrm>
          <a:off x="12896215" y="61791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29210</xdr:rowOff>
    </xdr:from>
    <xdr:to xmlns:xdr="http://schemas.openxmlformats.org/drawingml/2006/spreadsheetDrawing">
      <xdr:col>72</xdr:col>
      <xdr:colOff>38100</xdr:colOff>
      <xdr:row>37</xdr:row>
      <xdr:rowOff>130175</xdr:rowOff>
    </xdr:to>
    <xdr:sp macro="" textlink="">
      <xdr:nvSpPr>
        <xdr:cNvPr id="542" name="楕円 541"/>
        <xdr:cNvSpPr/>
      </xdr:nvSpPr>
      <xdr:spPr>
        <a:xfrm>
          <a:off x="12299950" y="637286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146685</xdr:rowOff>
    </xdr:from>
    <xdr:ext cx="534035" cy="258445"/>
    <xdr:sp macro="" textlink="">
      <xdr:nvSpPr>
        <xdr:cNvPr id="543" name="テキスト ボックス 542"/>
        <xdr:cNvSpPr txBox="1"/>
      </xdr:nvSpPr>
      <xdr:spPr>
        <a:xfrm>
          <a:off x="12102465" y="6147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73025</xdr:rowOff>
    </xdr:from>
    <xdr:to xmlns:xdr="http://schemas.openxmlformats.org/drawingml/2006/spreadsheetDrawing">
      <xdr:col>67</xdr:col>
      <xdr:colOff>101600</xdr:colOff>
      <xdr:row>38</xdr:row>
      <xdr:rowOff>3175</xdr:rowOff>
    </xdr:to>
    <xdr:sp macro="" textlink="">
      <xdr:nvSpPr>
        <xdr:cNvPr id="544" name="楕円 543"/>
        <xdr:cNvSpPr/>
      </xdr:nvSpPr>
      <xdr:spPr>
        <a:xfrm>
          <a:off x="1148715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166370</xdr:rowOff>
    </xdr:from>
    <xdr:ext cx="534035" cy="258445"/>
    <xdr:sp macro="" textlink="">
      <xdr:nvSpPr>
        <xdr:cNvPr id="545" name="テキスト ボックス 544"/>
        <xdr:cNvSpPr txBox="1"/>
      </xdr:nvSpPr>
      <xdr:spPr>
        <a:xfrm>
          <a:off x="11308715" y="6510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171450</xdr:colOff>
      <xdr:row>45</xdr:row>
      <xdr:rowOff>31750</xdr:rowOff>
    </xdr:to>
    <xdr:sp macro="" textlink="">
      <xdr:nvSpPr>
        <xdr:cNvPr id="546" name="正方形/長方形 545"/>
        <xdr:cNvSpPr/>
      </xdr:nvSpPr>
      <xdr:spPr>
        <a:xfrm>
          <a:off x="11207750" y="7429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1315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1315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22364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22364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32651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32651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61</xdr:row>
      <xdr:rowOff>82550</xdr:rowOff>
    </xdr:to>
    <xdr:sp macro="" textlink="">
      <xdr:nvSpPr>
        <xdr:cNvPr id="553" name="正方形/長方形 552"/>
        <xdr:cNvSpPr/>
      </xdr:nvSpPr>
      <xdr:spPr>
        <a:xfrm>
          <a:off x="11207750" y="8255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24790"/>
    <xdr:sp macro="" textlink="">
      <xdr:nvSpPr>
        <xdr:cNvPr id="554" name="テキスト ボックス 553"/>
        <xdr:cNvSpPr txBox="1"/>
      </xdr:nvSpPr>
      <xdr:spPr>
        <a:xfrm>
          <a:off x="1116965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171450</xdr:colOff>
      <xdr:row>61</xdr:row>
      <xdr:rowOff>82550</xdr:rowOff>
    </xdr:to>
    <xdr:cxnSp macro="">
      <xdr:nvCxnSpPr>
        <xdr:cNvPr id="555" name="直線コネクタ 554"/>
        <xdr:cNvCxnSpPr/>
      </xdr:nvCxnSpPr>
      <xdr:spPr>
        <a:xfrm>
          <a:off x="11207750" y="1054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171450</xdr:colOff>
      <xdr:row>59</xdr:row>
      <xdr:rowOff>44450</xdr:rowOff>
    </xdr:to>
    <xdr:cxnSp macro="">
      <xdr:nvCxnSpPr>
        <xdr:cNvPr id="556" name="直線コネクタ 555"/>
        <xdr:cNvCxnSpPr/>
      </xdr:nvCxnSpPr>
      <xdr:spPr>
        <a:xfrm>
          <a:off x="11207750" y="1016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57" name="テキスト ボックス 556"/>
        <xdr:cNvSpPr txBox="1"/>
      </xdr:nvSpPr>
      <xdr:spPr>
        <a:xfrm>
          <a:off x="109778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171450</xdr:colOff>
      <xdr:row>57</xdr:row>
      <xdr:rowOff>6350</xdr:rowOff>
    </xdr:to>
    <xdr:cxnSp macro="">
      <xdr:nvCxnSpPr>
        <xdr:cNvPr id="558" name="直線コネクタ 557"/>
        <xdr:cNvCxnSpPr/>
      </xdr:nvCxnSpPr>
      <xdr:spPr>
        <a:xfrm>
          <a:off x="11207750" y="977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5630" cy="259080"/>
    <xdr:sp macro="" textlink="">
      <xdr:nvSpPr>
        <xdr:cNvPr id="559" name="テキスト ボックス 558"/>
        <xdr:cNvSpPr txBox="1"/>
      </xdr:nvSpPr>
      <xdr:spPr>
        <a:xfrm>
          <a:off x="10669270" y="963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171450</xdr:colOff>
      <xdr:row>54</xdr:row>
      <xdr:rowOff>139700</xdr:rowOff>
    </xdr:to>
    <xdr:cxnSp macro="">
      <xdr:nvCxnSpPr>
        <xdr:cNvPr id="560" name="直線コネクタ 559"/>
        <xdr:cNvCxnSpPr/>
      </xdr:nvCxnSpPr>
      <xdr:spPr>
        <a:xfrm>
          <a:off x="11207750" y="939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5630" cy="258445"/>
    <xdr:sp macro="" textlink="">
      <xdr:nvSpPr>
        <xdr:cNvPr id="561" name="テキスト ボックス 560"/>
        <xdr:cNvSpPr txBox="1"/>
      </xdr:nvSpPr>
      <xdr:spPr>
        <a:xfrm>
          <a:off x="10669270" y="9255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171450</xdr:colOff>
      <xdr:row>52</xdr:row>
      <xdr:rowOff>101600</xdr:rowOff>
    </xdr:to>
    <xdr:cxnSp macro="">
      <xdr:nvCxnSpPr>
        <xdr:cNvPr id="562" name="直線コネクタ 561"/>
        <xdr:cNvCxnSpPr/>
      </xdr:nvCxnSpPr>
      <xdr:spPr>
        <a:xfrm>
          <a:off x="11207750" y="901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5630" cy="259080"/>
    <xdr:sp macro="" textlink="">
      <xdr:nvSpPr>
        <xdr:cNvPr id="563" name="テキスト ボックス 562"/>
        <xdr:cNvSpPr txBox="1"/>
      </xdr:nvSpPr>
      <xdr:spPr>
        <a:xfrm>
          <a:off x="10669270"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171450</xdr:colOff>
      <xdr:row>50</xdr:row>
      <xdr:rowOff>63500</xdr:rowOff>
    </xdr:to>
    <xdr:cxnSp macro="">
      <xdr:nvCxnSpPr>
        <xdr:cNvPr id="564" name="直線コネクタ 563"/>
        <xdr:cNvCxnSpPr/>
      </xdr:nvCxnSpPr>
      <xdr:spPr>
        <a:xfrm>
          <a:off x="11207750" y="863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5630" cy="259080"/>
    <xdr:sp macro="" textlink="">
      <xdr:nvSpPr>
        <xdr:cNvPr id="565" name="テキスト ボックス 564"/>
        <xdr:cNvSpPr txBox="1"/>
      </xdr:nvSpPr>
      <xdr:spPr>
        <a:xfrm>
          <a:off x="1066927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48</xdr:row>
      <xdr:rowOff>25400</xdr:rowOff>
    </xdr:to>
    <xdr:cxnSp macro="">
      <xdr:nvCxnSpPr>
        <xdr:cNvPr id="566" name="直線コネクタ 565"/>
        <xdr:cNvCxnSpPr/>
      </xdr:nvCxnSpPr>
      <xdr:spPr>
        <a:xfrm>
          <a:off x="11207750" y="825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5800" cy="258445"/>
    <xdr:sp macro="" textlink="">
      <xdr:nvSpPr>
        <xdr:cNvPr id="567" name="テキスト ボックス 566"/>
        <xdr:cNvSpPr txBox="1"/>
      </xdr:nvSpPr>
      <xdr:spPr>
        <a:xfrm>
          <a:off x="10598150" y="8112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61</xdr:row>
      <xdr:rowOff>82550</xdr:rowOff>
    </xdr:to>
    <xdr:sp macro="" textlink="">
      <xdr:nvSpPr>
        <xdr:cNvPr id="568" name="教育費グラフ枠"/>
        <xdr:cNvSpPr/>
      </xdr:nvSpPr>
      <xdr:spPr>
        <a:xfrm>
          <a:off x="11207750" y="8255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128905</xdr:rowOff>
    </xdr:from>
    <xdr:to xmlns:xdr="http://schemas.openxmlformats.org/drawingml/2006/spreadsheetDrawing">
      <xdr:col>85</xdr:col>
      <xdr:colOff>126365</xdr:colOff>
      <xdr:row>58</xdr:row>
      <xdr:rowOff>93345</xdr:rowOff>
    </xdr:to>
    <xdr:cxnSp macro="">
      <xdr:nvCxnSpPr>
        <xdr:cNvPr id="569" name="直線コネクタ 568"/>
        <xdr:cNvCxnSpPr/>
      </xdr:nvCxnSpPr>
      <xdr:spPr>
        <a:xfrm flipV="1">
          <a:off x="14698345" y="8529955"/>
          <a:ext cx="127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58</xdr:row>
      <xdr:rowOff>97790</xdr:rowOff>
    </xdr:from>
    <xdr:ext cx="534670" cy="258445"/>
    <xdr:sp macro="" textlink="">
      <xdr:nvSpPr>
        <xdr:cNvPr id="570" name="教育費最小値テキスト"/>
        <xdr:cNvSpPr txBox="1"/>
      </xdr:nvSpPr>
      <xdr:spPr>
        <a:xfrm>
          <a:off x="14744700" y="100418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93345</xdr:rowOff>
    </xdr:from>
    <xdr:to xmlns:xdr="http://schemas.openxmlformats.org/drawingml/2006/spreadsheetDrawing">
      <xdr:col>86</xdr:col>
      <xdr:colOff>25400</xdr:colOff>
      <xdr:row>58</xdr:row>
      <xdr:rowOff>93345</xdr:rowOff>
    </xdr:to>
    <xdr:cxnSp macro="">
      <xdr:nvCxnSpPr>
        <xdr:cNvPr id="571" name="直線コネクタ 570"/>
        <xdr:cNvCxnSpPr/>
      </xdr:nvCxnSpPr>
      <xdr:spPr>
        <a:xfrm>
          <a:off x="14611350" y="10037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48</xdr:row>
      <xdr:rowOff>75565</xdr:rowOff>
    </xdr:from>
    <xdr:ext cx="598805" cy="258445"/>
    <xdr:sp macro="" textlink="">
      <xdr:nvSpPr>
        <xdr:cNvPr id="572" name="教育費最大値テキスト"/>
        <xdr:cNvSpPr txBox="1"/>
      </xdr:nvSpPr>
      <xdr:spPr>
        <a:xfrm>
          <a:off x="14744700" y="83051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855,517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128905</xdr:rowOff>
    </xdr:from>
    <xdr:to xmlns:xdr="http://schemas.openxmlformats.org/drawingml/2006/spreadsheetDrawing">
      <xdr:col>86</xdr:col>
      <xdr:colOff>25400</xdr:colOff>
      <xdr:row>49</xdr:row>
      <xdr:rowOff>128905</xdr:rowOff>
    </xdr:to>
    <xdr:cxnSp macro="">
      <xdr:nvCxnSpPr>
        <xdr:cNvPr id="573" name="直線コネクタ 572"/>
        <xdr:cNvCxnSpPr/>
      </xdr:nvCxnSpPr>
      <xdr:spPr>
        <a:xfrm>
          <a:off x="14611350" y="85299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161925</xdr:rowOff>
    </xdr:from>
    <xdr:to xmlns:xdr="http://schemas.openxmlformats.org/drawingml/2006/spreadsheetDrawing">
      <xdr:col>85</xdr:col>
      <xdr:colOff>127000</xdr:colOff>
      <xdr:row>57</xdr:row>
      <xdr:rowOff>143510</xdr:rowOff>
    </xdr:to>
    <xdr:cxnSp macro="">
      <xdr:nvCxnSpPr>
        <xdr:cNvPr id="574" name="直線コネクタ 573"/>
        <xdr:cNvCxnSpPr/>
      </xdr:nvCxnSpPr>
      <xdr:spPr>
        <a:xfrm>
          <a:off x="13938250" y="9763125"/>
          <a:ext cx="762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56</xdr:row>
      <xdr:rowOff>27940</xdr:rowOff>
    </xdr:from>
    <xdr:ext cx="598805" cy="259080"/>
    <xdr:sp macro="" textlink="">
      <xdr:nvSpPr>
        <xdr:cNvPr id="575" name="教育費平均値テキスト"/>
        <xdr:cNvSpPr txBox="1"/>
      </xdr:nvSpPr>
      <xdr:spPr>
        <a:xfrm>
          <a:off x="14744700" y="96291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5080</xdr:rowOff>
    </xdr:from>
    <xdr:to xmlns:xdr="http://schemas.openxmlformats.org/drawingml/2006/spreadsheetDrawing">
      <xdr:col>85</xdr:col>
      <xdr:colOff>171450</xdr:colOff>
      <xdr:row>57</xdr:row>
      <xdr:rowOff>106680</xdr:rowOff>
    </xdr:to>
    <xdr:sp macro="" textlink="">
      <xdr:nvSpPr>
        <xdr:cNvPr id="576" name="フローチャート: 判断 575"/>
        <xdr:cNvSpPr/>
      </xdr:nvSpPr>
      <xdr:spPr>
        <a:xfrm>
          <a:off x="14649450" y="97777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161925</xdr:rowOff>
    </xdr:from>
    <xdr:to xmlns:xdr="http://schemas.openxmlformats.org/drawingml/2006/spreadsheetDrawing">
      <xdr:col>81</xdr:col>
      <xdr:colOff>50800</xdr:colOff>
      <xdr:row>57</xdr:row>
      <xdr:rowOff>71755</xdr:rowOff>
    </xdr:to>
    <xdr:cxnSp macro="">
      <xdr:nvCxnSpPr>
        <xdr:cNvPr id="577" name="直線コネクタ 576"/>
        <xdr:cNvCxnSpPr/>
      </xdr:nvCxnSpPr>
      <xdr:spPr>
        <a:xfrm flipV="1">
          <a:off x="13144500" y="9763125"/>
          <a:ext cx="79375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23495</xdr:rowOff>
    </xdr:from>
    <xdr:to xmlns:xdr="http://schemas.openxmlformats.org/drawingml/2006/spreadsheetDrawing">
      <xdr:col>81</xdr:col>
      <xdr:colOff>101600</xdr:colOff>
      <xdr:row>57</xdr:row>
      <xdr:rowOff>125095</xdr:rowOff>
    </xdr:to>
    <xdr:sp macro="" textlink="">
      <xdr:nvSpPr>
        <xdr:cNvPr id="578" name="フローチャート: 判断 577"/>
        <xdr:cNvSpPr/>
      </xdr:nvSpPr>
      <xdr:spPr>
        <a:xfrm>
          <a:off x="13887450" y="979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57</xdr:row>
      <xdr:rowOff>116205</xdr:rowOff>
    </xdr:from>
    <xdr:ext cx="598170" cy="259080"/>
    <xdr:sp macro="" textlink="">
      <xdr:nvSpPr>
        <xdr:cNvPr id="579" name="テキスト ボックス 578"/>
        <xdr:cNvSpPr txBox="1"/>
      </xdr:nvSpPr>
      <xdr:spPr>
        <a:xfrm>
          <a:off x="13676630" y="98888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61595</xdr:rowOff>
    </xdr:from>
    <xdr:to xmlns:xdr="http://schemas.openxmlformats.org/drawingml/2006/spreadsheetDrawing">
      <xdr:col>76</xdr:col>
      <xdr:colOff>114300</xdr:colOff>
      <xdr:row>57</xdr:row>
      <xdr:rowOff>71755</xdr:rowOff>
    </xdr:to>
    <xdr:cxnSp macro="">
      <xdr:nvCxnSpPr>
        <xdr:cNvPr id="580" name="直線コネクタ 579"/>
        <xdr:cNvCxnSpPr/>
      </xdr:nvCxnSpPr>
      <xdr:spPr>
        <a:xfrm>
          <a:off x="12344400" y="9319895"/>
          <a:ext cx="800100" cy="524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35560</xdr:rowOff>
    </xdr:from>
    <xdr:to xmlns:xdr="http://schemas.openxmlformats.org/drawingml/2006/spreadsheetDrawing">
      <xdr:col>76</xdr:col>
      <xdr:colOff>165100</xdr:colOff>
      <xdr:row>57</xdr:row>
      <xdr:rowOff>137160</xdr:rowOff>
    </xdr:to>
    <xdr:sp macro="" textlink="">
      <xdr:nvSpPr>
        <xdr:cNvPr id="581" name="フローチャート: 判断 580"/>
        <xdr:cNvSpPr/>
      </xdr:nvSpPr>
      <xdr:spPr>
        <a:xfrm>
          <a:off x="130937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57</xdr:row>
      <xdr:rowOff>128270</xdr:rowOff>
    </xdr:from>
    <xdr:ext cx="598170" cy="259080"/>
    <xdr:sp macro="" textlink="">
      <xdr:nvSpPr>
        <xdr:cNvPr id="582" name="テキスト ボックス 581"/>
        <xdr:cNvSpPr txBox="1"/>
      </xdr:nvSpPr>
      <xdr:spPr>
        <a:xfrm>
          <a:off x="12863830" y="99009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61595</xdr:rowOff>
    </xdr:from>
    <xdr:to xmlns:xdr="http://schemas.openxmlformats.org/drawingml/2006/spreadsheetDrawing">
      <xdr:col>71</xdr:col>
      <xdr:colOff>171450</xdr:colOff>
      <xdr:row>54</xdr:row>
      <xdr:rowOff>137795</xdr:rowOff>
    </xdr:to>
    <xdr:cxnSp macro="">
      <xdr:nvCxnSpPr>
        <xdr:cNvPr id="583" name="直線コネクタ 582"/>
        <xdr:cNvCxnSpPr/>
      </xdr:nvCxnSpPr>
      <xdr:spPr>
        <a:xfrm flipV="1">
          <a:off x="11537950" y="9319895"/>
          <a:ext cx="8064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68580</xdr:rowOff>
    </xdr:from>
    <xdr:to xmlns:xdr="http://schemas.openxmlformats.org/drawingml/2006/spreadsheetDrawing">
      <xdr:col>72</xdr:col>
      <xdr:colOff>38100</xdr:colOff>
      <xdr:row>57</xdr:row>
      <xdr:rowOff>170180</xdr:rowOff>
    </xdr:to>
    <xdr:sp macro="" textlink="">
      <xdr:nvSpPr>
        <xdr:cNvPr id="584" name="フローチャート: 判断 583"/>
        <xdr:cNvSpPr/>
      </xdr:nvSpPr>
      <xdr:spPr>
        <a:xfrm>
          <a:off x="12299950" y="98412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57</xdr:row>
      <xdr:rowOff>161290</xdr:rowOff>
    </xdr:from>
    <xdr:ext cx="598170" cy="259080"/>
    <xdr:sp macro="" textlink="">
      <xdr:nvSpPr>
        <xdr:cNvPr id="585" name="テキスト ボックス 584"/>
        <xdr:cNvSpPr txBox="1"/>
      </xdr:nvSpPr>
      <xdr:spPr>
        <a:xfrm>
          <a:off x="12070080" y="99339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69850</xdr:rowOff>
    </xdr:from>
    <xdr:to xmlns:xdr="http://schemas.openxmlformats.org/drawingml/2006/spreadsheetDrawing">
      <xdr:col>67</xdr:col>
      <xdr:colOff>101600</xdr:colOff>
      <xdr:row>57</xdr:row>
      <xdr:rowOff>171450</xdr:rowOff>
    </xdr:to>
    <xdr:sp macro="" textlink="">
      <xdr:nvSpPr>
        <xdr:cNvPr id="586" name="フローチャート: 判断 585"/>
        <xdr:cNvSpPr/>
      </xdr:nvSpPr>
      <xdr:spPr>
        <a:xfrm>
          <a:off x="1148715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57</xdr:row>
      <xdr:rowOff>162560</xdr:rowOff>
    </xdr:from>
    <xdr:ext cx="598170" cy="259080"/>
    <xdr:sp macro="" textlink="">
      <xdr:nvSpPr>
        <xdr:cNvPr id="587" name="テキスト ボックス 586"/>
        <xdr:cNvSpPr txBox="1"/>
      </xdr:nvSpPr>
      <xdr:spPr>
        <a:xfrm>
          <a:off x="11276330" y="9935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45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89" name="テキスト ボックス 588"/>
        <xdr:cNvSpPr txBox="1"/>
      </xdr:nvSpPr>
      <xdr:spPr>
        <a:xfrm>
          <a:off x="137668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2973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80010</xdr:rowOff>
    </xdr:from>
    <xdr:ext cx="762000" cy="259080"/>
    <xdr:sp macro="" textlink="">
      <xdr:nvSpPr>
        <xdr:cNvPr id="591" name="テキスト ボックス 590"/>
        <xdr:cNvSpPr txBox="1"/>
      </xdr:nvSpPr>
      <xdr:spPr>
        <a:xfrm>
          <a:off x="12172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2" name="テキスト ボックス 591"/>
        <xdr:cNvSpPr txBox="1"/>
      </xdr:nvSpPr>
      <xdr:spPr>
        <a:xfrm>
          <a:off x="113665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92710</xdr:rowOff>
    </xdr:from>
    <xdr:to xmlns:xdr="http://schemas.openxmlformats.org/drawingml/2006/spreadsheetDrawing">
      <xdr:col>85</xdr:col>
      <xdr:colOff>171450</xdr:colOff>
      <xdr:row>58</xdr:row>
      <xdr:rowOff>22860</xdr:rowOff>
    </xdr:to>
    <xdr:sp macro="" textlink="">
      <xdr:nvSpPr>
        <xdr:cNvPr id="593" name="楕円 592"/>
        <xdr:cNvSpPr/>
      </xdr:nvSpPr>
      <xdr:spPr>
        <a:xfrm>
          <a:off x="14649450" y="98653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57</xdr:row>
      <xdr:rowOff>7620</xdr:rowOff>
    </xdr:from>
    <xdr:ext cx="598805" cy="258445"/>
    <xdr:sp macro="" textlink="">
      <xdr:nvSpPr>
        <xdr:cNvPr id="594" name="教育費該当値テキスト"/>
        <xdr:cNvSpPr txBox="1"/>
      </xdr:nvSpPr>
      <xdr:spPr>
        <a:xfrm>
          <a:off x="14744700" y="97802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111125</xdr:rowOff>
    </xdr:from>
    <xdr:to xmlns:xdr="http://schemas.openxmlformats.org/drawingml/2006/spreadsheetDrawing">
      <xdr:col>81</xdr:col>
      <xdr:colOff>101600</xdr:colOff>
      <xdr:row>57</xdr:row>
      <xdr:rowOff>41275</xdr:rowOff>
    </xdr:to>
    <xdr:sp macro="" textlink="">
      <xdr:nvSpPr>
        <xdr:cNvPr id="595" name="楕円 594"/>
        <xdr:cNvSpPr/>
      </xdr:nvSpPr>
      <xdr:spPr>
        <a:xfrm>
          <a:off x="13887450" y="97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55</xdr:row>
      <xdr:rowOff>57785</xdr:rowOff>
    </xdr:from>
    <xdr:ext cx="598170" cy="259080"/>
    <xdr:sp macro="" textlink="">
      <xdr:nvSpPr>
        <xdr:cNvPr id="596" name="テキスト ボックス 595"/>
        <xdr:cNvSpPr txBox="1"/>
      </xdr:nvSpPr>
      <xdr:spPr>
        <a:xfrm>
          <a:off x="13676630" y="94875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20955</xdr:rowOff>
    </xdr:from>
    <xdr:to xmlns:xdr="http://schemas.openxmlformats.org/drawingml/2006/spreadsheetDrawing">
      <xdr:col>76</xdr:col>
      <xdr:colOff>165100</xdr:colOff>
      <xdr:row>57</xdr:row>
      <xdr:rowOff>122555</xdr:rowOff>
    </xdr:to>
    <xdr:sp macro="" textlink="">
      <xdr:nvSpPr>
        <xdr:cNvPr id="597" name="楕円 596"/>
        <xdr:cNvSpPr/>
      </xdr:nvSpPr>
      <xdr:spPr>
        <a:xfrm>
          <a:off x="13093700" y="97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55</xdr:row>
      <xdr:rowOff>139065</xdr:rowOff>
    </xdr:from>
    <xdr:ext cx="598170" cy="259080"/>
    <xdr:sp macro="" textlink="">
      <xdr:nvSpPr>
        <xdr:cNvPr id="598" name="テキスト ボックス 597"/>
        <xdr:cNvSpPr txBox="1"/>
      </xdr:nvSpPr>
      <xdr:spPr>
        <a:xfrm>
          <a:off x="12863830" y="95688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10795</xdr:rowOff>
    </xdr:from>
    <xdr:to xmlns:xdr="http://schemas.openxmlformats.org/drawingml/2006/spreadsheetDrawing">
      <xdr:col>72</xdr:col>
      <xdr:colOff>38100</xdr:colOff>
      <xdr:row>54</xdr:row>
      <xdr:rowOff>112395</xdr:rowOff>
    </xdr:to>
    <xdr:sp macro="" textlink="">
      <xdr:nvSpPr>
        <xdr:cNvPr id="599" name="楕円 598"/>
        <xdr:cNvSpPr/>
      </xdr:nvSpPr>
      <xdr:spPr>
        <a:xfrm>
          <a:off x="12299950" y="92690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52</xdr:row>
      <xdr:rowOff>128905</xdr:rowOff>
    </xdr:from>
    <xdr:ext cx="598170" cy="259080"/>
    <xdr:sp macro="" textlink="">
      <xdr:nvSpPr>
        <xdr:cNvPr id="600" name="テキスト ボックス 599"/>
        <xdr:cNvSpPr txBox="1"/>
      </xdr:nvSpPr>
      <xdr:spPr>
        <a:xfrm>
          <a:off x="12070080" y="90443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17780</xdr:rowOff>
    </xdr:to>
    <xdr:sp macro="" textlink="">
      <xdr:nvSpPr>
        <xdr:cNvPr id="601" name="楕円 600"/>
        <xdr:cNvSpPr/>
      </xdr:nvSpPr>
      <xdr:spPr>
        <a:xfrm>
          <a:off x="1148715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53</xdr:row>
      <xdr:rowOff>33655</xdr:rowOff>
    </xdr:from>
    <xdr:ext cx="598170" cy="258445"/>
    <xdr:sp macro="" textlink="">
      <xdr:nvSpPr>
        <xdr:cNvPr id="602" name="テキスト ボックス 601"/>
        <xdr:cNvSpPr txBox="1"/>
      </xdr:nvSpPr>
      <xdr:spPr>
        <a:xfrm>
          <a:off x="11276330" y="91205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171450</xdr:colOff>
      <xdr:row>65</xdr:row>
      <xdr:rowOff>31750</xdr:rowOff>
    </xdr:to>
    <xdr:sp macro="" textlink="">
      <xdr:nvSpPr>
        <xdr:cNvPr id="603" name="正方形/長方形 602"/>
        <xdr:cNvSpPr/>
      </xdr:nvSpPr>
      <xdr:spPr>
        <a:xfrm>
          <a:off x="11207750" y="10858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1315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1315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22364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22364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32651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32651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610" name="正方形/長方形 609"/>
        <xdr:cNvSpPr/>
      </xdr:nvSpPr>
      <xdr:spPr>
        <a:xfrm>
          <a:off x="11207750" y="11684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24790"/>
    <xdr:sp macro="" textlink="">
      <xdr:nvSpPr>
        <xdr:cNvPr id="611" name="テキスト ボックス 610"/>
        <xdr:cNvSpPr txBox="1"/>
      </xdr:nvSpPr>
      <xdr:spPr>
        <a:xfrm>
          <a:off x="1116965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171450</xdr:colOff>
      <xdr:row>81</xdr:row>
      <xdr:rowOff>82550</xdr:rowOff>
    </xdr:to>
    <xdr:cxnSp macro="">
      <xdr:nvCxnSpPr>
        <xdr:cNvPr id="612" name="直線コネクタ 611"/>
        <xdr:cNvCxnSpPr/>
      </xdr:nvCxnSpPr>
      <xdr:spPr>
        <a:xfrm>
          <a:off x="11207750" y="1397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171450</xdr:colOff>
      <xdr:row>79</xdr:row>
      <xdr:rowOff>44450</xdr:rowOff>
    </xdr:to>
    <xdr:cxnSp macro="">
      <xdr:nvCxnSpPr>
        <xdr:cNvPr id="613" name="直線コネクタ 612"/>
        <xdr:cNvCxnSpPr/>
      </xdr:nvCxnSpPr>
      <xdr:spPr>
        <a:xfrm>
          <a:off x="11207750" y="1358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4" name="テキスト ボックス 613"/>
        <xdr:cNvSpPr txBox="1"/>
      </xdr:nvSpPr>
      <xdr:spPr>
        <a:xfrm>
          <a:off x="109778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171450</xdr:colOff>
      <xdr:row>77</xdr:row>
      <xdr:rowOff>6350</xdr:rowOff>
    </xdr:to>
    <xdr:cxnSp macro="">
      <xdr:nvCxnSpPr>
        <xdr:cNvPr id="615" name="直線コネクタ 614"/>
        <xdr:cNvCxnSpPr/>
      </xdr:nvCxnSpPr>
      <xdr:spPr>
        <a:xfrm>
          <a:off x="11207750" y="1320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5630" cy="259080"/>
    <xdr:sp macro="" textlink="">
      <xdr:nvSpPr>
        <xdr:cNvPr id="616" name="テキスト ボックス 615"/>
        <xdr:cNvSpPr txBox="1"/>
      </xdr:nvSpPr>
      <xdr:spPr>
        <a:xfrm>
          <a:off x="10669270"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171450</xdr:colOff>
      <xdr:row>74</xdr:row>
      <xdr:rowOff>139700</xdr:rowOff>
    </xdr:to>
    <xdr:cxnSp macro="">
      <xdr:nvCxnSpPr>
        <xdr:cNvPr id="617" name="直線コネクタ 616"/>
        <xdr:cNvCxnSpPr/>
      </xdr:nvCxnSpPr>
      <xdr:spPr>
        <a:xfrm>
          <a:off x="11207750" y="1282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5630" cy="258445"/>
    <xdr:sp macro="" textlink="">
      <xdr:nvSpPr>
        <xdr:cNvPr id="618" name="テキスト ボックス 617"/>
        <xdr:cNvSpPr txBox="1"/>
      </xdr:nvSpPr>
      <xdr:spPr>
        <a:xfrm>
          <a:off x="10669270" y="12684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171450</xdr:colOff>
      <xdr:row>72</xdr:row>
      <xdr:rowOff>101600</xdr:rowOff>
    </xdr:to>
    <xdr:cxnSp macro="">
      <xdr:nvCxnSpPr>
        <xdr:cNvPr id="619" name="直線コネクタ 618"/>
        <xdr:cNvCxnSpPr/>
      </xdr:nvCxnSpPr>
      <xdr:spPr>
        <a:xfrm>
          <a:off x="11207750" y="1244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5630" cy="259080"/>
    <xdr:sp macro="" textlink="">
      <xdr:nvSpPr>
        <xdr:cNvPr id="620" name="テキスト ボックス 619"/>
        <xdr:cNvSpPr txBox="1"/>
      </xdr:nvSpPr>
      <xdr:spPr>
        <a:xfrm>
          <a:off x="1066927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171450</xdr:colOff>
      <xdr:row>70</xdr:row>
      <xdr:rowOff>63500</xdr:rowOff>
    </xdr:to>
    <xdr:cxnSp macro="">
      <xdr:nvCxnSpPr>
        <xdr:cNvPr id="621" name="直線コネクタ 620"/>
        <xdr:cNvCxnSpPr/>
      </xdr:nvCxnSpPr>
      <xdr:spPr>
        <a:xfrm>
          <a:off x="11207750" y="1206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5630" cy="259080"/>
    <xdr:sp macro="" textlink="">
      <xdr:nvSpPr>
        <xdr:cNvPr id="622" name="テキスト ボックス 621"/>
        <xdr:cNvSpPr txBox="1"/>
      </xdr:nvSpPr>
      <xdr:spPr>
        <a:xfrm>
          <a:off x="1066927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68</xdr:row>
      <xdr:rowOff>25400</xdr:rowOff>
    </xdr:to>
    <xdr:cxnSp macro="">
      <xdr:nvCxnSpPr>
        <xdr:cNvPr id="623" name="直線コネクタ 622"/>
        <xdr:cNvCxnSpPr/>
      </xdr:nvCxnSpPr>
      <xdr:spPr>
        <a:xfrm>
          <a:off x="11207750" y="11684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5630" cy="258445"/>
    <xdr:sp macro="" textlink="">
      <xdr:nvSpPr>
        <xdr:cNvPr id="624" name="テキスト ボックス 623"/>
        <xdr:cNvSpPr txBox="1"/>
      </xdr:nvSpPr>
      <xdr:spPr>
        <a:xfrm>
          <a:off x="1066927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625" name="災害復旧費グラフ枠"/>
        <xdr:cNvSpPr/>
      </xdr:nvSpPr>
      <xdr:spPr>
        <a:xfrm>
          <a:off x="11207750" y="11684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151130</xdr:rowOff>
    </xdr:from>
    <xdr:to xmlns:xdr="http://schemas.openxmlformats.org/drawingml/2006/spreadsheetDrawing">
      <xdr:col>85</xdr:col>
      <xdr:colOff>126365</xdr:colOff>
      <xdr:row>79</xdr:row>
      <xdr:rowOff>44450</xdr:rowOff>
    </xdr:to>
    <xdr:cxnSp macro="">
      <xdr:nvCxnSpPr>
        <xdr:cNvPr id="626" name="直線コネクタ 625"/>
        <xdr:cNvCxnSpPr/>
      </xdr:nvCxnSpPr>
      <xdr:spPr>
        <a:xfrm flipV="1">
          <a:off x="14698345" y="12152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48260</xdr:rowOff>
    </xdr:from>
    <xdr:ext cx="249555" cy="259080"/>
    <xdr:sp macro="" textlink="">
      <xdr:nvSpPr>
        <xdr:cNvPr id="627" name="災害復旧費最小値テキスト"/>
        <xdr:cNvSpPr txBox="1"/>
      </xdr:nvSpPr>
      <xdr:spPr>
        <a:xfrm>
          <a:off x="147447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8" name="直線コネクタ 627"/>
        <xdr:cNvCxnSpPr/>
      </xdr:nvCxnSpPr>
      <xdr:spPr>
        <a:xfrm>
          <a:off x="14611350" y="13589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97790</xdr:rowOff>
    </xdr:from>
    <xdr:ext cx="598805" cy="258445"/>
    <xdr:sp macro="" textlink="">
      <xdr:nvSpPr>
        <xdr:cNvPr id="629" name="災害復旧費最大値テキスト"/>
        <xdr:cNvSpPr txBox="1"/>
      </xdr:nvSpPr>
      <xdr:spPr>
        <a:xfrm>
          <a:off x="14744700" y="11927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377,004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151130</xdr:rowOff>
    </xdr:from>
    <xdr:to xmlns:xdr="http://schemas.openxmlformats.org/drawingml/2006/spreadsheetDrawing">
      <xdr:col>86</xdr:col>
      <xdr:colOff>25400</xdr:colOff>
      <xdr:row>70</xdr:row>
      <xdr:rowOff>151130</xdr:rowOff>
    </xdr:to>
    <xdr:cxnSp macro="">
      <xdr:nvCxnSpPr>
        <xdr:cNvPr id="630" name="直線コネクタ 629"/>
        <xdr:cNvCxnSpPr/>
      </xdr:nvCxnSpPr>
      <xdr:spPr>
        <a:xfrm>
          <a:off x="14611350" y="12152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13970</xdr:rowOff>
    </xdr:from>
    <xdr:to xmlns:xdr="http://schemas.openxmlformats.org/drawingml/2006/spreadsheetDrawing">
      <xdr:col>85</xdr:col>
      <xdr:colOff>127000</xdr:colOff>
      <xdr:row>79</xdr:row>
      <xdr:rowOff>33020</xdr:rowOff>
    </xdr:to>
    <xdr:cxnSp macro="">
      <xdr:nvCxnSpPr>
        <xdr:cNvPr id="631" name="直線コネクタ 630"/>
        <xdr:cNvCxnSpPr/>
      </xdr:nvCxnSpPr>
      <xdr:spPr>
        <a:xfrm>
          <a:off x="13938250" y="13558520"/>
          <a:ext cx="762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124460</xdr:rowOff>
    </xdr:from>
    <xdr:ext cx="534670" cy="259080"/>
    <xdr:sp macro="" textlink="">
      <xdr:nvSpPr>
        <xdr:cNvPr id="632" name="災害復旧費平均値テキスト"/>
        <xdr:cNvSpPr txBox="1"/>
      </xdr:nvSpPr>
      <xdr:spPr>
        <a:xfrm>
          <a:off x="14744700" y="13326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101600</xdr:rowOff>
    </xdr:from>
    <xdr:to xmlns:xdr="http://schemas.openxmlformats.org/drawingml/2006/spreadsheetDrawing">
      <xdr:col>85</xdr:col>
      <xdr:colOff>171450</xdr:colOff>
      <xdr:row>79</xdr:row>
      <xdr:rowOff>31750</xdr:rowOff>
    </xdr:to>
    <xdr:sp macro="" textlink="">
      <xdr:nvSpPr>
        <xdr:cNvPr id="633" name="フローチャート: 判断 632"/>
        <xdr:cNvSpPr/>
      </xdr:nvSpPr>
      <xdr:spPr>
        <a:xfrm>
          <a:off x="14649450" y="134747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13970</xdr:rowOff>
    </xdr:from>
    <xdr:to xmlns:xdr="http://schemas.openxmlformats.org/drawingml/2006/spreadsheetDrawing">
      <xdr:col>81</xdr:col>
      <xdr:colOff>50800</xdr:colOff>
      <xdr:row>79</xdr:row>
      <xdr:rowOff>44450</xdr:rowOff>
    </xdr:to>
    <xdr:cxnSp macro="">
      <xdr:nvCxnSpPr>
        <xdr:cNvPr id="634" name="直線コネクタ 633"/>
        <xdr:cNvCxnSpPr/>
      </xdr:nvCxnSpPr>
      <xdr:spPr>
        <a:xfrm flipV="1">
          <a:off x="13144500" y="13558520"/>
          <a:ext cx="7937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90170</xdr:rowOff>
    </xdr:from>
    <xdr:to xmlns:xdr="http://schemas.openxmlformats.org/drawingml/2006/spreadsheetDrawing">
      <xdr:col>81</xdr:col>
      <xdr:colOff>101600</xdr:colOff>
      <xdr:row>79</xdr:row>
      <xdr:rowOff>20320</xdr:rowOff>
    </xdr:to>
    <xdr:sp macro="" textlink="">
      <xdr:nvSpPr>
        <xdr:cNvPr id="635" name="フローチャート: 判断 634"/>
        <xdr:cNvSpPr/>
      </xdr:nvSpPr>
      <xdr:spPr>
        <a:xfrm>
          <a:off x="13887450"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36830</xdr:rowOff>
    </xdr:from>
    <xdr:ext cx="534035" cy="259080"/>
    <xdr:sp macro="" textlink="">
      <xdr:nvSpPr>
        <xdr:cNvPr id="636" name="テキスト ボックス 635"/>
        <xdr:cNvSpPr txBox="1"/>
      </xdr:nvSpPr>
      <xdr:spPr>
        <a:xfrm>
          <a:off x="13709015" y="13238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79</xdr:row>
      <xdr:rowOff>44450</xdr:rowOff>
    </xdr:from>
    <xdr:to xmlns:xdr="http://schemas.openxmlformats.org/drawingml/2006/spreadsheetDrawing">
      <xdr:col>76</xdr:col>
      <xdr:colOff>114300</xdr:colOff>
      <xdr:row>79</xdr:row>
      <xdr:rowOff>44450</xdr:rowOff>
    </xdr:to>
    <xdr:cxnSp macro="">
      <xdr:nvCxnSpPr>
        <xdr:cNvPr id="637" name="直線コネクタ 636"/>
        <xdr:cNvCxnSpPr/>
      </xdr:nvCxnSpPr>
      <xdr:spPr>
        <a:xfrm>
          <a:off x="12344400" y="13589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88265</xdr:rowOff>
    </xdr:from>
    <xdr:to xmlns:xdr="http://schemas.openxmlformats.org/drawingml/2006/spreadsheetDrawing">
      <xdr:col>76</xdr:col>
      <xdr:colOff>165100</xdr:colOff>
      <xdr:row>79</xdr:row>
      <xdr:rowOff>18415</xdr:rowOff>
    </xdr:to>
    <xdr:sp macro="" textlink="">
      <xdr:nvSpPr>
        <xdr:cNvPr id="638" name="フローチャート: 判断 637"/>
        <xdr:cNvSpPr/>
      </xdr:nvSpPr>
      <xdr:spPr>
        <a:xfrm>
          <a:off x="13093700" y="1346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34925</xdr:rowOff>
    </xdr:from>
    <xdr:ext cx="534670" cy="259080"/>
    <xdr:sp macro="" textlink="">
      <xdr:nvSpPr>
        <xdr:cNvPr id="639" name="テキスト ボックス 638"/>
        <xdr:cNvSpPr txBox="1"/>
      </xdr:nvSpPr>
      <xdr:spPr>
        <a:xfrm>
          <a:off x="12896215" y="13236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171450</xdr:colOff>
      <xdr:row>79</xdr:row>
      <xdr:rowOff>44450</xdr:rowOff>
    </xdr:to>
    <xdr:cxnSp macro="">
      <xdr:nvCxnSpPr>
        <xdr:cNvPr id="640" name="直線コネクタ 639"/>
        <xdr:cNvCxnSpPr/>
      </xdr:nvCxnSpPr>
      <xdr:spPr>
        <a:xfrm>
          <a:off x="11537950" y="13589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83820</xdr:rowOff>
    </xdr:from>
    <xdr:to xmlns:xdr="http://schemas.openxmlformats.org/drawingml/2006/spreadsheetDrawing">
      <xdr:col>72</xdr:col>
      <xdr:colOff>38100</xdr:colOff>
      <xdr:row>79</xdr:row>
      <xdr:rowOff>13970</xdr:rowOff>
    </xdr:to>
    <xdr:sp macro="" textlink="">
      <xdr:nvSpPr>
        <xdr:cNvPr id="641" name="フローチャート: 判断 640"/>
        <xdr:cNvSpPr/>
      </xdr:nvSpPr>
      <xdr:spPr>
        <a:xfrm>
          <a:off x="12299950" y="13456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30480</xdr:rowOff>
    </xdr:from>
    <xdr:ext cx="534035" cy="258445"/>
    <xdr:sp macro="" textlink="">
      <xdr:nvSpPr>
        <xdr:cNvPr id="642" name="テキスト ボックス 641"/>
        <xdr:cNvSpPr txBox="1"/>
      </xdr:nvSpPr>
      <xdr:spPr>
        <a:xfrm>
          <a:off x="12102465" y="13232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74930</xdr:rowOff>
    </xdr:from>
    <xdr:to xmlns:xdr="http://schemas.openxmlformats.org/drawingml/2006/spreadsheetDrawing">
      <xdr:col>67</xdr:col>
      <xdr:colOff>101600</xdr:colOff>
      <xdr:row>79</xdr:row>
      <xdr:rowOff>5080</xdr:rowOff>
    </xdr:to>
    <xdr:sp macro="" textlink="">
      <xdr:nvSpPr>
        <xdr:cNvPr id="643" name="フローチャート: 判断 642"/>
        <xdr:cNvSpPr/>
      </xdr:nvSpPr>
      <xdr:spPr>
        <a:xfrm>
          <a:off x="11487150" y="134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22225</xdr:rowOff>
    </xdr:from>
    <xdr:ext cx="534035" cy="258445"/>
    <xdr:sp macro="" textlink="">
      <xdr:nvSpPr>
        <xdr:cNvPr id="644" name="テキスト ボックス 643"/>
        <xdr:cNvSpPr txBox="1"/>
      </xdr:nvSpPr>
      <xdr:spPr>
        <a:xfrm>
          <a:off x="11308715" y="13223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45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46" name="テキスト ボックス 645"/>
        <xdr:cNvSpPr txBox="1"/>
      </xdr:nvSpPr>
      <xdr:spPr>
        <a:xfrm>
          <a:off x="137668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2973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80010</xdr:rowOff>
    </xdr:from>
    <xdr:ext cx="762000" cy="259080"/>
    <xdr:sp macro="" textlink="">
      <xdr:nvSpPr>
        <xdr:cNvPr id="648" name="テキスト ボックス 647"/>
        <xdr:cNvSpPr txBox="1"/>
      </xdr:nvSpPr>
      <xdr:spPr>
        <a:xfrm>
          <a:off x="121729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49" name="テキスト ボックス 648"/>
        <xdr:cNvSpPr txBox="1"/>
      </xdr:nvSpPr>
      <xdr:spPr>
        <a:xfrm>
          <a:off x="1136650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153670</xdr:rowOff>
    </xdr:from>
    <xdr:to xmlns:xdr="http://schemas.openxmlformats.org/drawingml/2006/spreadsheetDrawing">
      <xdr:col>85</xdr:col>
      <xdr:colOff>171450</xdr:colOff>
      <xdr:row>79</xdr:row>
      <xdr:rowOff>83820</xdr:rowOff>
    </xdr:to>
    <xdr:sp macro="" textlink="">
      <xdr:nvSpPr>
        <xdr:cNvPr id="650" name="楕円 649"/>
        <xdr:cNvSpPr/>
      </xdr:nvSpPr>
      <xdr:spPr>
        <a:xfrm>
          <a:off x="14649450" y="135267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78</xdr:row>
      <xdr:rowOff>80010</xdr:rowOff>
    </xdr:from>
    <xdr:ext cx="469900" cy="259080"/>
    <xdr:sp macro="" textlink="">
      <xdr:nvSpPr>
        <xdr:cNvPr id="651" name="災害復旧費該当値テキスト"/>
        <xdr:cNvSpPr txBox="1"/>
      </xdr:nvSpPr>
      <xdr:spPr>
        <a:xfrm>
          <a:off x="14744700" y="13453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134620</xdr:rowOff>
    </xdr:from>
    <xdr:to xmlns:xdr="http://schemas.openxmlformats.org/drawingml/2006/spreadsheetDrawing">
      <xdr:col>81</xdr:col>
      <xdr:colOff>101600</xdr:colOff>
      <xdr:row>79</xdr:row>
      <xdr:rowOff>64770</xdr:rowOff>
    </xdr:to>
    <xdr:sp macro="" textlink="">
      <xdr:nvSpPr>
        <xdr:cNvPr id="652" name="楕円 651"/>
        <xdr:cNvSpPr/>
      </xdr:nvSpPr>
      <xdr:spPr>
        <a:xfrm>
          <a:off x="1388745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55880</xdr:rowOff>
    </xdr:from>
    <xdr:ext cx="469900" cy="259080"/>
    <xdr:sp macro="" textlink="">
      <xdr:nvSpPr>
        <xdr:cNvPr id="653" name="テキスト ボックス 652"/>
        <xdr:cNvSpPr txBox="1"/>
      </xdr:nvSpPr>
      <xdr:spPr>
        <a:xfrm>
          <a:off x="13722350" y="13600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54" name="楕円 653"/>
        <xdr:cNvSpPr/>
      </xdr:nvSpPr>
      <xdr:spPr>
        <a:xfrm>
          <a:off x="13093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79</xdr:row>
      <xdr:rowOff>86360</xdr:rowOff>
    </xdr:from>
    <xdr:ext cx="249555" cy="258445"/>
    <xdr:sp macro="" textlink="">
      <xdr:nvSpPr>
        <xdr:cNvPr id="655" name="テキスト ボックス 654"/>
        <xdr:cNvSpPr txBox="1"/>
      </xdr:nvSpPr>
      <xdr:spPr>
        <a:xfrm>
          <a:off x="13030200" y="13630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56" name="楕円 655"/>
        <xdr:cNvSpPr/>
      </xdr:nvSpPr>
      <xdr:spPr>
        <a:xfrm>
          <a:off x="12299950" y="13538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8920" cy="258445"/>
    <xdr:sp macro="" textlink="">
      <xdr:nvSpPr>
        <xdr:cNvPr id="657" name="テキスト ボックス 656"/>
        <xdr:cNvSpPr txBox="1"/>
      </xdr:nvSpPr>
      <xdr:spPr>
        <a:xfrm>
          <a:off x="1222629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58" name="楕円 657"/>
        <xdr:cNvSpPr/>
      </xdr:nvSpPr>
      <xdr:spPr>
        <a:xfrm>
          <a:off x="1148715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8920" cy="258445"/>
    <xdr:sp macro="" textlink="">
      <xdr:nvSpPr>
        <xdr:cNvPr id="659" name="テキスト ボックス 658"/>
        <xdr:cNvSpPr txBox="1"/>
      </xdr:nvSpPr>
      <xdr:spPr>
        <a:xfrm>
          <a:off x="114325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171450</xdr:colOff>
      <xdr:row>85</xdr:row>
      <xdr:rowOff>31750</xdr:rowOff>
    </xdr:to>
    <xdr:sp macro="" textlink="">
      <xdr:nvSpPr>
        <xdr:cNvPr id="660" name="正方形/長方形 659"/>
        <xdr:cNvSpPr/>
      </xdr:nvSpPr>
      <xdr:spPr>
        <a:xfrm>
          <a:off x="11207750" y="14287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1315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1315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22364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22364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32651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32651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67" name="正方形/長方形 666"/>
        <xdr:cNvSpPr/>
      </xdr:nvSpPr>
      <xdr:spPr>
        <a:xfrm>
          <a:off x="11207750" y="15113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24790"/>
    <xdr:sp macro="" textlink="">
      <xdr:nvSpPr>
        <xdr:cNvPr id="668" name="テキスト ボックス 667"/>
        <xdr:cNvSpPr txBox="1"/>
      </xdr:nvSpPr>
      <xdr:spPr>
        <a:xfrm>
          <a:off x="1116965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9" name="直線コネクタ 668"/>
        <xdr:cNvCxnSpPr/>
      </xdr:nvCxnSpPr>
      <xdr:spPr>
        <a:xfrm>
          <a:off x="11207750" y="1739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70" name="直線コネクタ 669"/>
        <xdr:cNvCxnSpPr/>
      </xdr:nvCxnSpPr>
      <xdr:spPr>
        <a:xfrm>
          <a:off x="11207750" y="1701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71" name="テキスト ボックス 670"/>
        <xdr:cNvSpPr txBox="1"/>
      </xdr:nvSpPr>
      <xdr:spPr>
        <a:xfrm>
          <a:off x="109778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2" name="直線コネクタ 671"/>
        <xdr:cNvCxnSpPr/>
      </xdr:nvCxnSpPr>
      <xdr:spPr>
        <a:xfrm>
          <a:off x="11207750" y="1663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5630" cy="259080"/>
    <xdr:sp macro="" textlink="">
      <xdr:nvSpPr>
        <xdr:cNvPr id="673" name="テキスト ボックス 672"/>
        <xdr:cNvSpPr txBox="1"/>
      </xdr:nvSpPr>
      <xdr:spPr>
        <a:xfrm>
          <a:off x="10669270"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74" name="直線コネクタ 673"/>
        <xdr:cNvCxnSpPr/>
      </xdr:nvCxnSpPr>
      <xdr:spPr>
        <a:xfrm>
          <a:off x="11207750" y="1625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8445"/>
    <xdr:sp macro="" textlink="">
      <xdr:nvSpPr>
        <xdr:cNvPr id="675" name="テキスト ボックス 674"/>
        <xdr:cNvSpPr txBox="1"/>
      </xdr:nvSpPr>
      <xdr:spPr>
        <a:xfrm>
          <a:off x="10669270" y="1611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76" name="直線コネクタ 675"/>
        <xdr:cNvCxnSpPr/>
      </xdr:nvCxnSpPr>
      <xdr:spPr>
        <a:xfrm>
          <a:off x="11207750" y="1587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7" name="テキスト ボックス 676"/>
        <xdr:cNvSpPr txBox="1"/>
      </xdr:nvSpPr>
      <xdr:spPr>
        <a:xfrm>
          <a:off x="106692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171450</xdr:colOff>
      <xdr:row>90</xdr:row>
      <xdr:rowOff>63500</xdr:rowOff>
    </xdr:to>
    <xdr:cxnSp macro="">
      <xdr:nvCxnSpPr>
        <xdr:cNvPr id="678" name="直線コネクタ 677"/>
        <xdr:cNvCxnSpPr/>
      </xdr:nvCxnSpPr>
      <xdr:spPr>
        <a:xfrm>
          <a:off x="11207750" y="15494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5630" cy="259080"/>
    <xdr:sp macro="" textlink="">
      <xdr:nvSpPr>
        <xdr:cNvPr id="679" name="テキスト ボックス 678"/>
        <xdr:cNvSpPr txBox="1"/>
      </xdr:nvSpPr>
      <xdr:spPr>
        <a:xfrm>
          <a:off x="106692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88</xdr:row>
      <xdr:rowOff>25400</xdr:rowOff>
    </xdr:to>
    <xdr:cxnSp macro="">
      <xdr:nvCxnSpPr>
        <xdr:cNvPr id="680" name="直線コネクタ 679"/>
        <xdr:cNvCxnSpPr/>
      </xdr:nvCxnSpPr>
      <xdr:spPr>
        <a:xfrm>
          <a:off x="11207750" y="15113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800" cy="258445"/>
    <xdr:sp macro="" textlink="">
      <xdr:nvSpPr>
        <xdr:cNvPr id="681" name="テキスト ボックス 680"/>
        <xdr:cNvSpPr txBox="1"/>
      </xdr:nvSpPr>
      <xdr:spPr>
        <a:xfrm>
          <a:off x="10598150" y="14970760"/>
          <a:ext cx="685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82" name="公債費グラフ枠"/>
        <xdr:cNvSpPr/>
      </xdr:nvSpPr>
      <xdr:spPr>
        <a:xfrm>
          <a:off x="11207750" y="15113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8890</xdr:rowOff>
    </xdr:from>
    <xdr:to xmlns:xdr="http://schemas.openxmlformats.org/drawingml/2006/spreadsheetDrawing">
      <xdr:col>85</xdr:col>
      <xdr:colOff>126365</xdr:colOff>
      <xdr:row>99</xdr:row>
      <xdr:rowOff>44450</xdr:rowOff>
    </xdr:to>
    <xdr:cxnSp macro="">
      <xdr:nvCxnSpPr>
        <xdr:cNvPr id="683" name="直線コネクタ 682"/>
        <xdr:cNvCxnSpPr/>
      </xdr:nvCxnSpPr>
      <xdr:spPr>
        <a:xfrm flipV="1">
          <a:off x="14698345" y="15439390"/>
          <a:ext cx="127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48260</xdr:rowOff>
    </xdr:from>
    <xdr:ext cx="249555" cy="259080"/>
    <xdr:sp macro="" textlink="">
      <xdr:nvSpPr>
        <xdr:cNvPr id="684" name="公債費最小値テキスト"/>
        <xdr:cNvSpPr txBox="1"/>
      </xdr:nvSpPr>
      <xdr:spPr>
        <a:xfrm>
          <a:off x="147447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44450</xdr:rowOff>
    </xdr:from>
    <xdr:to xmlns:xdr="http://schemas.openxmlformats.org/drawingml/2006/spreadsheetDrawing">
      <xdr:col>86</xdr:col>
      <xdr:colOff>25400</xdr:colOff>
      <xdr:row>99</xdr:row>
      <xdr:rowOff>44450</xdr:rowOff>
    </xdr:to>
    <xdr:cxnSp macro="">
      <xdr:nvCxnSpPr>
        <xdr:cNvPr id="685" name="直線コネクタ 684"/>
        <xdr:cNvCxnSpPr/>
      </xdr:nvCxnSpPr>
      <xdr:spPr>
        <a:xfrm>
          <a:off x="14611350" y="1701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88</xdr:row>
      <xdr:rowOff>127000</xdr:rowOff>
    </xdr:from>
    <xdr:ext cx="598805" cy="259080"/>
    <xdr:sp macro="" textlink="">
      <xdr:nvSpPr>
        <xdr:cNvPr id="686" name="公債費最大値テキスト"/>
        <xdr:cNvSpPr txBox="1"/>
      </xdr:nvSpPr>
      <xdr:spPr>
        <a:xfrm>
          <a:off x="14744700" y="15214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828,793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8890</xdr:rowOff>
    </xdr:from>
    <xdr:to xmlns:xdr="http://schemas.openxmlformats.org/drawingml/2006/spreadsheetDrawing">
      <xdr:col>86</xdr:col>
      <xdr:colOff>25400</xdr:colOff>
      <xdr:row>90</xdr:row>
      <xdr:rowOff>8890</xdr:rowOff>
    </xdr:to>
    <xdr:cxnSp macro="">
      <xdr:nvCxnSpPr>
        <xdr:cNvPr id="687" name="直線コネクタ 686"/>
        <xdr:cNvCxnSpPr/>
      </xdr:nvCxnSpPr>
      <xdr:spPr>
        <a:xfrm>
          <a:off x="14611350" y="15439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5080</xdr:rowOff>
    </xdr:from>
    <xdr:to xmlns:xdr="http://schemas.openxmlformats.org/drawingml/2006/spreadsheetDrawing">
      <xdr:col>85</xdr:col>
      <xdr:colOff>127000</xdr:colOff>
      <xdr:row>97</xdr:row>
      <xdr:rowOff>86995</xdr:rowOff>
    </xdr:to>
    <xdr:cxnSp macro="">
      <xdr:nvCxnSpPr>
        <xdr:cNvPr id="688" name="直線コネクタ 687"/>
        <xdr:cNvCxnSpPr/>
      </xdr:nvCxnSpPr>
      <xdr:spPr>
        <a:xfrm flipV="1">
          <a:off x="13938250" y="16635730"/>
          <a:ext cx="762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152400</xdr:rowOff>
    </xdr:from>
    <xdr:ext cx="598805" cy="259080"/>
    <xdr:sp macro="" textlink="">
      <xdr:nvSpPr>
        <xdr:cNvPr id="689" name="公債費平均値テキスト"/>
        <xdr:cNvSpPr txBox="1"/>
      </xdr:nvSpPr>
      <xdr:spPr>
        <a:xfrm>
          <a:off x="14744700" y="16611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2540</xdr:rowOff>
    </xdr:from>
    <xdr:to xmlns:xdr="http://schemas.openxmlformats.org/drawingml/2006/spreadsheetDrawing">
      <xdr:col>85</xdr:col>
      <xdr:colOff>171450</xdr:colOff>
      <xdr:row>97</xdr:row>
      <xdr:rowOff>104140</xdr:rowOff>
    </xdr:to>
    <xdr:sp macro="" textlink="">
      <xdr:nvSpPr>
        <xdr:cNvPr id="690" name="フローチャート: 判断 689"/>
        <xdr:cNvSpPr/>
      </xdr:nvSpPr>
      <xdr:spPr>
        <a:xfrm>
          <a:off x="14649450" y="166331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86995</xdr:rowOff>
    </xdr:from>
    <xdr:to xmlns:xdr="http://schemas.openxmlformats.org/drawingml/2006/spreadsheetDrawing">
      <xdr:col>81</xdr:col>
      <xdr:colOff>50800</xdr:colOff>
      <xdr:row>97</xdr:row>
      <xdr:rowOff>109855</xdr:rowOff>
    </xdr:to>
    <xdr:cxnSp macro="">
      <xdr:nvCxnSpPr>
        <xdr:cNvPr id="691" name="直線コネクタ 690"/>
        <xdr:cNvCxnSpPr/>
      </xdr:nvCxnSpPr>
      <xdr:spPr>
        <a:xfrm flipV="1">
          <a:off x="13144500" y="16717645"/>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163195</xdr:rowOff>
    </xdr:from>
    <xdr:to xmlns:xdr="http://schemas.openxmlformats.org/drawingml/2006/spreadsheetDrawing">
      <xdr:col>81</xdr:col>
      <xdr:colOff>101600</xdr:colOff>
      <xdr:row>97</xdr:row>
      <xdr:rowOff>93345</xdr:rowOff>
    </xdr:to>
    <xdr:sp macro="" textlink="">
      <xdr:nvSpPr>
        <xdr:cNvPr id="692" name="フローチャート: 判断 691"/>
        <xdr:cNvSpPr/>
      </xdr:nvSpPr>
      <xdr:spPr>
        <a:xfrm>
          <a:off x="13887450" y="1662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109855</xdr:rowOff>
    </xdr:from>
    <xdr:ext cx="598170" cy="258445"/>
    <xdr:sp macro="" textlink="">
      <xdr:nvSpPr>
        <xdr:cNvPr id="693" name="テキスト ボックス 692"/>
        <xdr:cNvSpPr txBox="1"/>
      </xdr:nvSpPr>
      <xdr:spPr>
        <a:xfrm>
          <a:off x="13676630" y="163976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109855</xdr:rowOff>
    </xdr:from>
    <xdr:to xmlns:xdr="http://schemas.openxmlformats.org/drawingml/2006/spreadsheetDrawing">
      <xdr:col>76</xdr:col>
      <xdr:colOff>114300</xdr:colOff>
      <xdr:row>97</xdr:row>
      <xdr:rowOff>132715</xdr:rowOff>
    </xdr:to>
    <xdr:cxnSp macro="">
      <xdr:nvCxnSpPr>
        <xdr:cNvPr id="694" name="直線コネクタ 693"/>
        <xdr:cNvCxnSpPr/>
      </xdr:nvCxnSpPr>
      <xdr:spPr>
        <a:xfrm flipV="1">
          <a:off x="12344400" y="16740505"/>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24130</xdr:rowOff>
    </xdr:from>
    <xdr:to xmlns:xdr="http://schemas.openxmlformats.org/drawingml/2006/spreadsheetDrawing">
      <xdr:col>76</xdr:col>
      <xdr:colOff>165100</xdr:colOff>
      <xdr:row>97</xdr:row>
      <xdr:rowOff>125730</xdr:rowOff>
    </xdr:to>
    <xdr:sp macro="" textlink="">
      <xdr:nvSpPr>
        <xdr:cNvPr id="695" name="フローチャート: 判断 694"/>
        <xdr:cNvSpPr/>
      </xdr:nvSpPr>
      <xdr:spPr>
        <a:xfrm>
          <a:off x="130937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142240</xdr:rowOff>
    </xdr:from>
    <xdr:ext cx="598170" cy="259080"/>
    <xdr:sp macro="" textlink="">
      <xdr:nvSpPr>
        <xdr:cNvPr id="696" name="テキスト ボックス 695"/>
        <xdr:cNvSpPr txBox="1"/>
      </xdr:nvSpPr>
      <xdr:spPr>
        <a:xfrm>
          <a:off x="12863830" y="164299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132715</xdr:rowOff>
    </xdr:from>
    <xdr:to xmlns:xdr="http://schemas.openxmlformats.org/drawingml/2006/spreadsheetDrawing">
      <xdr:col>71</xdr:col>
      <xdr:colOff>171450</xdr:colOff>
      <xdr:row>97</xdr:row>
      <xdr:rowOff>165100</xdr:rowOff>
    </xdr:to>
    <xdr:cxnSp macro="">
      <xdr:nvCxnSpPr>
        <xdr:cNvPr id="697" name="直線コネクタ 696"/>
        <xdr:cNvCxnSpPr/>
      </xdr:nvCxnSpPr>
      <xdr:spPr>
        <a:xfrm flipV="1">
          <a:off x="11537950" y="16763365"/>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52070</xdr:rowOff>
    </xdr:from>
    <xdr:to xmlns:xdr="http://schemas.openxmlformats.org/drawingml/2006/spreadsheetDrawing">
      <xdr:col>72</xdr:col>
      <xdr:colOff>38100</xdr:colOff>
      <xdr:row>97</xdr:row>
      <xdr:rowOff>153035</xdr:rowOff>
    </xdr:to>
    <xdr:sp macro="" textlink="">
      <xdr:nvSpPr>
        <xdr:cNvPr id="698" name="フローチャート: 判断 697"/>
        <xdr:cNvSpPr/>
      </xdr:nvSpPr>
      <xdr:spPr>
        <a:xfrm>
          <a:off x="12299950" y="1668272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169545</xdr:rowOff>
    </xdr:from>
    <xdr:ext cx="598170" cy="258445"/>
    <xdr:sp macro="" textlink="">
      <xdr:nvSpPr>
        <xdr:cNvPr id="699" name="テキスト ボックス 698"/>
        <xdr:cNvSpPr txBox="1"/>
      </xdr:nvSpPr>
      <xdr:spPr>
        <a:xfrm>
          <a:off x="12070080" y="164572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50800</xdr:rowOff>
    </xdr:from>
    <xdr:to xmlns:xdr="http://schemas.openxmlformats.org/drawingml/2006/spreadsheetDrawing">
      <xdr:col>67</xdr:col>
      <xdr:colOff>101600</xdr:colOff>
      <xdr:row>97</xdr:row>
      <xdr:rowOff>152400</xdr:rowOff>
    </xdr:to>
    <xdr:sp macro="" textlink="">
      <xdr:nvSpPr>
        <xdr:cNvPr id="700" name="フローチャート: 判断 699"/>
        <xdr:cNvSpPr/>
      </xdr:nvSpPr>
      <xdr:spPr>
        <a:xfrm>
          <a:off x="1148715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168910</xdr:rowOff>
    </xdr:from>
    <xdr:ext cx="598170" cy="258445"/>
    <xdr:sp macro="" textlink="">
      <xdr:nvSpPr>
        <xdr:cNvPr id="701" name="テキスト ボックス 700"/>
        <xdr:cNvSpPr txBox="1"/>
      </xdr:nvSpPr>
      <xdr:spPr>
        <a:xfrm>
          <a:off x="11276330" y="16456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2" name="テキスト ボックス 701"/>
        <xdr:cNvSpPr txBox="1"/>
      </xdr:nvSpPr>
      <xdr:spPr>
        <a:xfrm>
          <a:off x="145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3" name="テキスト ボックス 702"/>
        <xdr:cNvSpPr txBox="1"/>
      </xdr:nvSpPr>
      <xdr:spPr>
        <a:xfrm>
          <a:off x="137668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4" name="テキスト ボックス 703"/>
        <xdr:cNvSpPr txBox="1"/>
      </xdr:nvSpPr>
      <xdr:spPr>
        <a:xfrm>
          <a:off x="12973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5" name="テキスト ボックス 704"/>
        <xdr:cNvSpPr txBox="1"/>
      </xdr:nvSpPr>
      <xdr:spPr>
        <a:xfrm>
          <a:off x="12172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6" name="テキスト ボックス 705"/>
        <xdr:cNvSpPr txBox="1"/>
      </xdr:nvSpPr>
      <xdr:spPr>
        <a:xfrm>
          <a:off x="1136650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125730</xdr:rowOff>
    </xdr:from>
    <xdr:to xmlns:xdr="http://schemas.openxmlformats.org/drawingml/2006/spreadsheetDrawing">
      <xdr:col>85</xdr:col>
      <xdr:colOff>171450</xdr:colOff>
      <xdr:row>97</xdr:row>
      <xdr:rowOff>55880</xdr:rowOff>
    </xdr:to>
    <xdr:sp macro="" textlink="">
      <xdr:nvSpPr>
        <xdr:cNvPr id="707" name="楕円 706"/>
        <xdr:cNvSpPr/>
      </xdr:nvSpPr>
      <xdr:spPr>
        <a:xfrm>
          <a:off x="14649450" y="165849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95</xdr:row>
      <xdr:rowOff>148590</xdr:rowOff>
    </xdr:from>
    <xdr:ext cx="598805" cy="259080"/>
    <xdr:sp macro="" textlink="">
      <xdr:nvSpPr>
        <xdr:cNvPr id="708" name="公債費該当値テキスト"/>
        <xdr:cNvSpPr txBox="1"/>
      </xdr:nvSpPr>
      <xdr:spPr>
        <a:xfrm>
          <a:off x="14744700" y="16436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36195</xdr:rowOff>
    </xdr:from>
    <xdr:to xmlns:xdr="http://schemas.openxmlformats.org/drawingml/2006/spreadsheetDrawing">
      <xdr:col>81</xdr:col>
      <xdr:colOff>101600</xdr:colOff>
      <xdr:row>97</xdr:row>
      <xdr:rowOff>137795</xdr:rowOff>
    </xdr:to>
    <xdr:sp macro="" textlink="">
      <xdr:nvSpPr>
        <xdr:cNvPr id="709" name="楕円 708"/>
        <xdr:cNvSpPr/>
      </xdr:nvSpPr>
      <xdr:spPr>
        <a:xfrm>
          <a:off x="13887450" y="166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128905</xdr:rowOff>
    </xdr:from>
    <xdr:ext cx="598170" cy="259080"/>
    <xdr:sp macro="" textlink="">
      <xdr:nvSpPr>
        <xdr:cNvPr id="710" name="テキスト ボックス 709"/>
        <xdr:cNvSpPr txBox="1"/>
      </xdr:nvSpPr>
      <xdr:spPr>
        <a:xfrm>
          <a:off x="13676630" y="16759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59055</xdr:rowOff>
    </xdr:from>
    <xdr:to xmlns:xdr="http://schemas.openxmlformats.org/drawingml/2006/spreadsheetDrawing">
      <xdr:col>76</xdr:col>
      <xdr:colOff>165100</xdr:colOff>
      <xdr:row>97</xdr:row>
      <xdr:rowOff>160655</xdr:rowOff>
    </xdr:to>
    <xdr:sp macro="" textlink="">
      <xdr:nvSpPr>
        <xdr:cNvPr id="711" name="楕円 710"/>
        <xdr:cNvSpPr/>
      </xdr:nvSpPr>
      <xdr:spPr>
        <a:xfrm>
          <a:off x="130937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151765</xdr:rowOff>
    </xdr:from>
    <xdr:ext cx="598170" cy="259080"/>
    <xdr:sp macro="" textlink="">
      <xdr:nvSpPr>
        <xdr:cNvPr id="712" name="テキスト ボックス 711"/>
        <xdr:cNvSpPr txBox="1"/>
      </xdr:nvSpPr>
      <xdr:spPr>
        <a:xfrm>
          <a:off x="12863830" y="16782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81915</xdr:rowOff>
    </xdr:from>
    <xdr:to xmlns:xdr="http://schemas.openxmlformats.org/drawingml/2006/spreadsheetDrawing">
      <xdr:col>72</xdr:col>
      <xdr:colOff>38100</xdr:colOff>
      <xdr:row>98</xdr:row>
      <xdr:rowOff>12065</xdr:rowOff>
    </xdr:to>
    <xdr:sp macro="" textlink="">
      <xdr:nvSpPr>
        <xdr:cNvPr id="713" name="楕円 712"/>
        <xdr:cNvSpPr/>
      </xdr:nvSpPr>
      <xdr:spPr>
        <a:xfrm>
          <a:off x="12299950" y="16712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3175</xdr:rowOff>
    </xdr:from>
    <xdr:ext cx="598170" cy="259080"/>
    <xdr:sp macro="" textlink="">
      <xdr:nvSpPr>
        <xdr:cNvPr id="714" name="テキスト ボックス 713"/>
        <xdr:cNvSpPr txBox="1"/>
      </xdr:nvSpPr>
      <xdr:spPr>
        <a:xfrm>
          <a:off x="12070080" y="168052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114300</xdr:rowOff>
    </xdr:from>
    <xdr:to xmlns:xdr="http://schemas.openxmlformats.org/drawingml/2006/spreadsheetDrawing">
      <xdr:col>67</xdr:col>
      <xdr:colOff>101600</xdr:colOff>
      <xdr:row>98</xdr:row>
      <xdr:rowOff>44450</xdr:rowOff>
    </xdr:to>
    <xdr:sp macro="" textlink="">
      <xdr:nvSpPr>
        <xdr:cNvPr id="715" name="楕円 714"/>
        <xdr:cNvSpPr/>
      </xdr:nvSpPr>
      <xdr:spPr>
        <a:xfrm>
          <a:off x="11487150" y="167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98</xdr:row>
      <xdr:rowOff>35560</xdr:rowOff>
    </xdr:from>
    <xdr:ext cx="598170" cy="259080"/>
    <xdr:sp macro="" textlink="">
      <xdr:nvSpPr>
        <xdr:cNvPr id="716" name="テキスト ボックス 715"/>
        <xdr:cNvSpPr txBox="1"/>
      </xdr:nvSpPr>
      <xdr:spPr>
        <a:xfrm>
          <a:off x="11276330" y="168376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7" name="正方形/長方形 716"/>
        <xdr:cNvSpPr/>
      </xdr:nvSpPr>
      <xdr:spPr>
        <a:xfrm>
          <a:off x="164592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8" name="正方形/長方形 717"/>
        <xdr:cNvSpPr/>
      </xdr:nvSpPr>
      <xdr:spPr>
        <a:xfrm>
          <a:off x="16586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9" name="正方形/長方形 718"/>
        <xdr:cNvSpPr/>
      </xdr:nvSpPr>
      <xdr:spPr>
        <a:xfrm>
          <a:off x="16586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0" name="正方形/長方形 719"/>
        <xdr:cNvSpPr/>
      </xdr:nvSpPr>
      <xdr:spPr>
        <a:xfrm>
          <a:off x="174879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1" name="正方形/長方形 720"/>
        <xdr:cNvSpPr/>
      </xdr:nvSpPr>
      <xdr:spPr>
        <a:xfrm>
          <a:off x="174879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2" name="正方形/長方形 721"/>
        <xdr:cNvSpPr/>
      </xdr:nvSpPr>
      <xdr:spPr>
        <a:xfrm>
          <a:off x="185166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3" name="正方形/長方形 722"/>
        <xdr:cNvSpPr/>
      </xdr:nvSpPr>
      <xdr:spPr>
        <a:xfrm>
          <a:off x="185166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正方形/長方形 723"/>
        <xdr:cNvSpPr/>
      </xdr:nvSpPr>
      <xdr:spPr>
        <a:xfrm>
          <a:off x="164592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5" name="テキスト ボックス 724"/>
        <xdr:cNvSpPr txBox="1"/>
      </xdr:nvSpPr>
      <xdr:spPr>
        <a:xfrm>
          <a:off x="1644015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6" name="直線コネクタ 725"/>
        <xdr:cNvCxnSpPr/>
      </xdr:nvCxnSpPr>
      <xdr:spPr>
        <a:xfrm>
          <a:off x="164592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27" name="直線コネクタ 726"/>
        <xdr:cNvCxnSpPr/>
      </xdr:nvCxnSpPr>
      <xdr:spPr>
        <a:xfrm>
          <a:off x="16459200" y="6540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8285" cy="258445"/>
    <xdr:sp macro="" textlink="">
      <xdr:nvSpPr>
        <xdr:cNvPr id="728" name="テキスト ボックス 727"/>
        <xdr:cNvSpPr txBox="1"/>
      </xdr:nvSpPr>
      <xdr:spPr>
        <a:xfrm>
          <a:off x="16248380" y="6398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9" name="直線コネクタ 728"/>
        <xdr:cNvCxnSpPr/>
      </xdr:nvCxnSpPr>
      <xdr:spPr>
        <a:xfrm>
          <a:off x="16459200" y="596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33</xdr:row>
      <xdr:rowOff>168910</xdr:rowOff>
    </xdr:from>
    <xdr:ext cx="595630" cy="258445"/>
    <xdr:sp macro="" textlink="">
      <xdr:nvSpPr>
        <xdr:cNvPr id="730" name="テキスト ボックス 729"/>
        <xdr:cNvSpPr txBox="1"/>
      </xdr:nvSpPr>
      <xdr:spPr>
        <a:xfrm>
          <a:off x="15939770" y="5826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31" name="直線コネクタ 730"/>
        <xdr:cNvCxnSpPr/>
      </xdr:nvCxnSpPr>
      <xdr:spPr>
        <a:xfrm>
          <a:off x="16459200" y="5397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111760</xdr:rowOff>
    </xdr:from>
    <xdr:ext cx="595630" cy="258445"/>
    <xdr:sp macro="" textlink="">
      <xdr:nvSpPr>
        <xdr:cNvPr id="732" name="テキスト ボックス 731"/>
        <xdr:cNvSpPr txBox="1"/>
      </xdr:nvSpPr>
      <xdr:spPr>
        <a:xfrm>
          <a:off x="15939770" y="5255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64592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5630" cy="258445"/>
    <xdr:sp macro="" textlink="">
      <xdr:nvSpPr>
        <xdr:cNvPr id="734" name="テキスト ボックス 733"/>
        <xdr:cNvSpPr txBox="1"/>
      </xdr:nvSpPr>
      <xdr:spPr>
        <a:xfrm>
          <a:off x="15939770"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諸支出金グラフ枠"/>
        <xdr:cNvSpPr/>
      </xdr:nvSpPr>
      <xdr:spPr>
        <a:xfrm>
          <a:off x="164592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83820</xdr:rowOff>
    </xdr:from>
    <xdr:to xmlns:xdr="http://schemas.openxmlformats.org/drawingml/2006/spreadsheetDrawing">
      <xdr:col>116</xdr:col>
      <xdr:colOff>62865</xdr:colOff>
      <xdr:row>38</xdr:row>
      <xdr:rowOff>25400</xdr:rowOff>
    </xdr:to>
    <xdr:cxnSp macro="">
      <xdr:nvCxnSpPr>
        <xdr:cNvPr id="736" name="直線コネクタ 735"/>
        <xdr:cNvCxnSpPr/>
      </xdr:nvCxnSpPr>
      <xdr:spPr>
        <a:xfrm flipV="1">
          <a:off x="19949795" y="5227320"/>
          <a:ext cx="127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65405</xdr:rowOff>
    </xdr:from>
    <xdr:ext cx="249555" cy="258445"/>
    <xdr:sp macro="" textlink="">
      <xdr:nvSpPr>
        <xdr:cNvPr id="737" name="諸支出金最小値テキスト"/>
        <xdr:cNvSpPr txBox="1"/>
      </xdr:nvSpPr>
      <xdr:spPr>
        <a:xfrm>
          <a:off x="20002500" y="658050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38" name="直線コネクタ 737"/>
        <xdr:cNvCxnSpPr/>
      </xdr:nvCxnSpPr>
      <xdr:spPr>
        <a:xfrm>
          <a:off x="19881850" y="6540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30480</xdr:rowOff>
    </xdr:from>
    <xdr:ext cx="598805" cy="258445"/>
    <xdr:sp macro="" textlink="">
      <xdr:nvSpPr>
        <xdr:cNvPr id="739" name="諸支出金最大値テキスト"/>
        <xdr:cNvSpPr txBox="1"/>
      </xdr:nvSpPr>
      <xdr:spPr>
        <a:xfrm>
          <a:off x="20002500" y="50025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229,801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83820</xdr:rowOff>
    </xdr:from>
    <xdr:to xmlns:xdr="http://schemas.openxmlformats.org/drawingml/2006/spreadsheetDrawing">
      <xdr:col>116</xdr:col>
      <xdr:colOff>152400</xdr:colOff>
      <xdr:row>30</xdr:row>
      <xdr:rowOff>83820</xdr:rowOff>
    </xdr:to>
    <xdr:cxnSp macro="">
      <xdr:nvCxnSpPr>
        <xdr:cNvPr id="740" name="直線コネクタ 739"/>
        <xdr:cNvCxnSpPr/>
      </xdr:nvCxnSpPr>
      <xdr:spPr>
        <a:xfrm>
          <a:off x="19881850" y="5227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25400</xdr:rowOff>
    </xdr:from>
    <xdr:to xmlns:xdr="http://schemas.openxmlformats.org/drawingml/2006/spreadsheetDrawing">
      <xdr:col>116</xdr:col>
      <xdr:colOff>63500</xdr:colOff>
      <xdr:row>38</xdr:row>
      <xdr:rowOff>25400</xdr:rowOff>
    </xdr:to>
    <xdr:cxnSp macro="">
      <xdr:nvCxnSpPr>
        <xdr:cNvPr id="741" name="直線コネクタ 740"/>
        <xdr:cNvCxnSpPr/>
      </xdr:nvCxnSpPr>
      <xdr:spPr>
        <a:xfrm>
          <a:off x="19202400" y="65405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154940</xdr:rowOff>
    </xdr:from>
    <xdr:ext cx="469900" cy="258445"/>
    <xdr:sp macro="" textlink="">
      <xdr:nvSpPr>
        <xdr:cNvPr id="742" name="諸支出金平均値テキスト"/>
        <xdr:cNvSpPr txBox="1"/>
      </xdr:nvSpPr>
      <xdr:spPr>
        <a:xfrm>
          <a:off x="20002500" y="63271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132080</xdr:rowOff>
    </xdr:from>
    <xdr:to xmlns:xdr="http://schemas.openxmlformats.org/drawingml/2006/spreadsheetDrawing">
      <xdr:col>116</xdr:col>
      <xdr:colOff>114300</xdr:colOff>
      <xdr:row>38</xdr:row>
      <xdr:rowOff>61595</xdr:rowOff>
    </xdr:to>
    <xdr:sp macro="" textlink="">
      <xdr:nvSpPr>
        <xdr:cNvPr id="743" name="フローチャート: 判断 742"/>
        <xdr:cNvSpPr/>
      </xdr:nvSpPr>
      <xdr:spPr>
        <a:xfrm>
          <a:off x="199009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25400</xdr:rowOff>
    </xdr:from>
    <xdr:to xmlns:xdr="http://schemas.openxmlformats.org/drawingml/2006/spreadsheetDrawing">
      <xdr:col>111</xdr:col>
      <xdr:colOff>171450</xdr:colOff>
      <xdr:row>38</xdr:row>
      <xdr:rowOff>25400</xdr:rowOff>
    </xdr:to>
    <xdr:cxnSp macro="">
      <xdr:nvCxnSpPr>
        <xdr:cNvPr id="744" name="直線コネクタ 743"/>
        <xdr:cNvCxnSpPr/>
      </xdr:nvCxnSpPr>
      <xdr:spPr>
        <a:xfrm>
          <a:off x="18395950" y="65405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130810</xdr:rowOff>
    </xdr:from>
    <xdr:to xmlns:xdr="http://schemas.openxmlformats.org/drawingml/2006/spreadsheetDrawing">
      <xdr:col>112</xdr:col>
      <xdr:colOff>38100</xdr:colOff>
      <xdr:row>38</xdr:row>
      <xdr:rowOff>60960</xdr:rowOff>
    </xdr:to>
    <xdr:sp macro="" textlink="">
      <xdr:nvSpPr>
        <xdr:cNvPr id="745" name="フローチャート: 判断 744"/>
        <xdr:cNvSpPr/>
      </xdr:nvSpPr>
      <xdr:spPr>
        <a:xfrm>
          <a:off x="19157950" y="6474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77470</xdr:rowOff>
    </xdr:from>
    <xdr:ext cx="469900" cy="258445"/>
    <xdr:sp macro="" textlink="">
      <xdr:nvSpPr>
        <xdr:cNvPr id="746" name="テキスト ボックス 745"/>
        <xdr:cNvSpPr txBox="1"/>
      </xdr:nvSpPr>
      <xdr:spPr>
        <a:xfrm>
          <a:off x="18992850" y="62496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25400</xdr:rowOff>
    </xdr:from>
    <xdr:to xmlns:xdr="http://schemas.openxmlformats.org/drawingml/2006/spreadsheetDrawing">
      <xdr:col>107</xdr:col>
      <xdr:colOff>50800</xdr:colOff>
      <xdr:row>38</xdr:row>
      <xdr:rowOff>25400</xdr:rowOff>
    </xdr:to>
    <xdr:cxnSp macro="">
      <xdr:nvCxnSpPr>
        <xdr:cNvPr id="747" name="直線コネクタ 746"/>
        <xdr:cNvCxnSpPr/>
      </xdr:nvCxnSpPr>
      <xdr:spPr>
        <a:xfrm>
          <a:off x="17602200" y="65405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135890</xdr:rowOff>
    </xdr:from>
    <xdr:to xmlns:xdr="http://schemas.openxmlformats.org/drawingml/2006/spreadsheetDrawing">
      <xdr:col>107</xdr:col>
      <xdr:colOff>101600</xdr:colOff>
      <xdr:row>38</xdr:row>
      <xdr:rowOff>66040</xdr:rowOff>
    </xdr:to>
    <xdr:sp macro="" textlink="">
      <xdr:nvSpPr>
        <xdr:cNvPr id="748" name="フローチャート: 判断 747"/>
        <xdr:cNvSpPr/>
      </xdr:nvSpPr>
      <xdr:spPr>
        <a:xfrm>
          <a:off x="1834515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82550</xdr:rowOff>
    </xdr:from>
    <xdr:ext cx="469900" cy="259080"/>
    <xdr:sp macro="" textlink="">
      <xdr:nvSpPr>
        <xdr:cNvPr id="749" name="テキスト ボックス 748"/>
        <xdr:cNvSpPr txBox="1"/>
      </xdr:nvSpPr>
      <xdr:spPr>
        <a:xfrm>
          <a:off x="18180050" y="6254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25400</xdr:rowOff>
    </xdr:from>
    <xdr:to xmlns:xdr="http://schemas.openxmlformats.org/drawingml/2006/spreadsheetDrawing">
      <xdr:col>102</xdr:col>
      <xdr:colOff>114300</xdr:colOff>
      <xdr:row>38</xdr:row>
      <xdr:rowOff>25400</xdr:rowOff>
    </xdr:to>
    <xdr:cxnSp macro="">
      <xdr:nvCxnSpPr>
        <xdr:cNvPr id="750" name="直線コネクタ 749"/>
        <xdr:cNvCxnSpPr/>
      </xdr:nvCxnSpPr>
      <xdr:spPr>
        <a:xfrm>
          <a:off x="16802100" y="65405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136525</xdr:rowOff>
    </xdr:from>
    <xdr:to xmlns:xdr="http://schemas.openxmlformats.org/drawingml/2006/spreadsheetDrawing">
      <xdr:col>102</xdr:col>
      <xdr:colOff>165100</xdr:colOff>
      <xdr:row>38</xdr:row>
      <xdr:rowOff>66675</xdr:rowOff>
    </xdr:to>
    <xdr:sp macro="" textlink="">
      <xdr:nvSpPr>
        <xdr:cNvPr id="751" name="フローチャート: 判断 750"/>
        <xdr:cNvSpPr/>
      </xdr:nvSpPr>
      <xdr:spPr>
        <a:xfrm>
          <a:off x="175514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83185</xdr:rowOff>
    </xdr:from>
    <xdr:ext cx="469900" cy="259080"/>
    <xdr:sp macro="" textlink="">
      <xdr:nvSpPr>
        <xdr:cNvPr id="752" name="テキスト ボックス 751"/>
        <xdr:cNvSpPr txBox="1"/>
      </xdr:nvSpPr>
      <xdr:spPr>
        <a:xfrm>
          <a:off x="17386300" y="6255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143510</xdr:rowOff>
    </xdr:from>
    <xdr:to xmlns:xdr="http://schemas.openxmlformats.org/drawingml/2006/spreadsheetDrawing">
      <xdr:col>98</xdr:col>
      <xdr:colOff>38100</xdr:colOff>
      <xdr:row>38</xdr:row>
      <xdr:rowOff>73025</xdr:rowOff>
    </xdr:to>
    <xdr:sp macro="" textlink="">
      <xdr:nvSpPr>
        <xdr:cNvPr id="753" name="フローチャート: 判断 752"/>
        <xdr:cNvSpPr/>
      </xdr:nvSpPr>
      <xdr:spPr>
        <a:xfrm>
          <a:off x="16757650" y="648716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36</xdr:row>
      <xdr:rowOff>89535</xdr:rowOff>
    </xdr:from>
    <xdr:ext cx="378460" cy="258445"/>
    <xdr:sp macro="" textlink="">
      <xdr:nvSpPr>
        <xdr:cNvPr id="754" name="テキスト ボックス 753"/>
        <xdr:cNvSpPr txBox="1"/>
      </xdr:nvSpPr>
      <xdr:spPr>
        <a:xfrm>
          <a:off x="16630650" y="6261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5" name="テキスト ボックス 754"/>
        <xdr:cNvSpPr txBox="1"/>
      </xdr:nvSpPr>
      <xdr:spPr>
        <a:xfrm>
          <a:off x="19780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80010</xdr:rowOff>
    </xdr:from>
    <xdr:ext cx="762000" cy="259080"/>
    <xdr:sp macro="" textlink="">
      <xdr:nvSpPr>
        <xdr:cNvPr id="756" name="テキスト ボックス 755"/>
        <xdr:cNvSpPr txBox="1"/>
      </xdr:nvSpPr>
      <xdr:spPr>
        <a:xfrm>
          <a:off x="19030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57" name="テキスト ボックス 756"/>
        <xdr:cNvSpPr txBox="1"/>
      </xdr:nvSpPr>
      <xdr:spPr>
        <a:xfrm>
          <a:off x="1822450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8" name="テキスト ボックス 757"/>
        <xdr:cNvSpPr txBox="1"/>
      </xdr:nvSpPr>
      <xdr:spPr>
        <a:xfrm>
          <a:off x="17430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80010</xdr:rowOff>
    </xdr:from>
    <xdr:ext cx="762000" cy="259080"/>
    <xdr:sp macro="" textlink="">
      <xdr:nvSpPr>
        <xdr:cNvPr id="759" name="テキスト ボックス 758"/>
        <xdr:cNvSpPr txBox="1"/>
      </xdr:nvSpPr>
      <xdr:spPr>
        <a:xfrm>
          <a:off x="166306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146050</xdr:rowOff>
    </xdr:from>
    <xdr:to xmlns:xdr="http://schemas.openxmlformats.org/drawingml/2006/spreadsheetDrawing">
      <xdr:col>116</xdr:col>
      <xdr:colOff>114300</xdr:colOff>
      <xdr:row>38</xdr:row>
      <xdr:rowOff>76200</xdr:rowOff>
    </xdr:to>
    <xdr:sp macro="" textlink="">
      <xdr:nvSpPr>
        <xdr:cNvPr id="760" name="楕円 759"/>
        <xdr:cNvSpPr/>
      </xdr:nvSpPr>
      <xdr:spPr>
        <a:xfrm>
          <a:off x="199009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109855</xdr:rowOff>
    </xdr:from>
    <xdr:ext cx="249555" cy="258445"/>
    <xdr:sp macro="" textlink="">
      <xdr:nvSpPr>
        <xdr:cNvPr id="761" name="諸支出金該当値テキスト"/>
        <xdr:cNvSpPr txBox="1"/>
      </xdr:nvSpPr>
      <xdr:spPr>
        <a:xfrm>
          <a:off x="20002500" y="645350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146050</xdr:rowOff>
    </xdr:from>
    <xdr:to xmlns:xdr="http://schemas.openxmlformats.org/drawingml/2006/spreadsheetDrawing">
      <xdr:col>112</xdr:col>
      <xdr:colOff>38100</xdr:colOff>
      <xdr:row>38</xdr:row>
      <xdr:rowOff>76200</xdr:rowOff>
    </xdr:to>
    <xdr:sp macro="" textlink="">
      <xdr:nvSpPr>
        <xdr:cNvPr id="762" name="楕円 761"/>
        <xdr:cNvSpPr/>
      </xdr:nvSpPr>
      <xdr:spPr>
        <a:xfrm>
          <a:off x="19157950" y="6489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67310</xdr:rowOff>
    </xdr:from>
    <xdr:ext cx="248920" cy="259080"/>
    <xdr:sp macro="" textlink="">
      <xdr:nvSpPr>
        <xdr:cNvPr id="763" name="テキスト ボックス 762"/>
        <xdr:cNvSpPr txBox="1"/>
      </xdr:nvSpPr>
      <xdr:spPr>
        <a:xfrm>
          <a:off x="19084290" y="658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146050</xdr:rowOff>
    </xdr:from>
    <xdr:to xmlns:xdr="http://schemas.openxmlformats.org/drawingml/2006/spreadsheetDrawing">
      <xdr:col>107</xdr:col>
      <xdr:colOff>101600</xdr:colOff>
      <xdr:row>38</xdr:row>
      <xdr:rowOff>76200</xdr:rowOff>
    </xdr:to>
    <xdr:sp macro="" textlink="">
      <xdr:nvSpPr>
        <xdr:cNvPr id="764" name="楕円 763"/>
        <xdr:cNvSpPr/>
      </xdr:nvSpPr>
      <xdr:spPr>
        <a:xfrm>
          <a:off x="1834515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67310</xdr:rowOff>
    </xdr:from>
    <xdr:ext cx="248920" cy="259080"/>
    <xdr:sp macro="" textlink="">
      <xdr:nvSpPr>
        <xdr:cNvPr id="765" name="テキスト ボックス 764"/>
        <xdr:cNvSpPr txBox="1"/>
      </xdr:nvSpPr>
      <xdr:spPr>
        <a:xfrm>
          <a:off x="18290540" y="658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146050</xdr:rowOff>
    </xdr:from>
    <xdr:to xmlns:xdr="http://schemas.openxmlformats.org/drawingml/2006/spreadsheetDrawing">
      <xdr:col>102</xdr:col>
      <xdr:colOff>165100</xdr:colOff>
      <xdr:row>38</xdr:row>
      <xdr:rowOff>76200</xdr:rowOff>
    </xdr:to>
    <xdr:sp macro="" textlink="">
      <xdr:nvSpPr>
        <xdr:cNvPr id="766" name="楕円 765"/>
        <xdr:cNvSpPr/>
      </xdr:nvSpPr>
      <xdr:spPr>
        <a:xfrm>
          <a:off x="175514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38</xdr:row>
      <xdr:rowOff>67310</xdr:rowOff>
    </xdr:from>
    <xdr:ext cx="249555" cy="259080"/>
    <xdr:sp macro="" textlink="">
      <xdr:nvSpPr>
        <xdr:cNvPr id="767" name="テキスト ボックス 766"/>
        <xdr:cNvSpPr txBox="1"/>
      </xdr:nvSpPr>
      <xdr:spPr>
        <a:xfrm>
          <a:off x="17487900" y="658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146050</xdr:rowOff>
    </xdr:from>
    <xdr:to xmlns:xdr="http://schemas.openxmlformats.org/drawingml/2006/spreadsheetDrawing">
      <xdr:col>98</xdr:col>
      <xdr:colOff>38100</xdr:colOff>
      <xdr:row>38</xdr:row>
      <xdr:rowOff>76200</xdr:rowOff>
    </xdr:to>
    <xdr:sp macro="" textlink="">
      <xdr:nvSpPr>
        <xdr:cNvPr id="768" name="楕円 767"/>
        <xdr:cNvSpPr/>
      </xdr:nvSpPr>
      <xdr:spPr>
        <a:xfrm>
          <a:off x="16757650" y="6489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67310</xdr:rowOff>
    </xdr:from>
    <xdr:ext cx="248920" cy="259080"/>
    <xdr:sp macro="" textlink="">
      <xdr:nvSpPr>
        <xdr:cNvPr id="769" name="テキスト ボックス 768"/>
        <xdr:cNvSpPr txBox="1"/>
      </xdr:nvSpPr>
      <xdr:spPr>
        <a:xfrm>
          <a:off x="16683990" y="658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0" name="正方形/長方形 769"/>
        <xdr:cNvSpPr/>
      </xdr:nvSpPr>
      <xdr:spPr>
        <a:xfrm>
          <a:off x="164592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6586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6586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74879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74879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185166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185166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正方形/長方形 776"/>
        <xdr:cNvSpPr/>
      </xdr:nvSpPr>
      <xdr:spPr>
        <a:xfrm>
          <a:off x="164592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8" name="テキスト ボックス 777"/>
        <xdr:cNvSpPr txBox="1"/>
      </xdr:nvSpPr>
      <xdr:spPr>
        <a:xfrm>
          <a:off x="1644015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9" name="直線コネクタ 778"/>
        <xdr:cNvCxnSpPr/>
      </xdr:nvCxnSpPr>
      <xdr:spPr>
        <a:xfrm>
          <a:off x="164592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0" name="直線コネクタ 779"/>
        <xdr:cNvCxnSpPr/>
      </xdr:nvCxnSpPr>
      <xdr:spPr>
        <a:xfrm>
          <a:off x="16459200" y="939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81" name="テキスト ボックス 780"/>
        <xdr:cNvSpPr txBox="1"/>
      </xdr:nvSpPr>
      <xdr:spPr>
        <a:xfrm>
          <a:off x="162483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2" name="直線コネクタ 781"/>
        <xdr:cNvCxnSpPr/>
      </xdr:nvCxnSpPr>
      <xdr:spPr>
        <a:xfrm>
          <a:off x="164592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83" name="テキスト ボックス 782"/>
        <xdr:cNvSpPr txBox="1"/>
      </xdr:nvSpPr>
      <xdr:spPr>
        <a:xfrm>
          <a:off x="162483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前年度繰上充用金グラフ枠"/>
        <xdr:cNvSpPr/>
      </xdr:nvSpPr>
      <xdr:spPr>
        <a:xfrm>
          <a:off x="164592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5" name="直線コネクタ 784"/>
        <xdr:cNvCxnSpPr/>
      </xdr:nvCxnSpPr>
      <xdr:spPr>
        <a:xfrm>
          <a:off x="199497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6" name="前年度繰上充用金最小値テキスト"/>
        <xdr:cNvSpPr txBox="1"/>
      </xdr:nvSpPr>
      <xdr:spPr>
        <a:xfrm>
          <a:off x="200025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7" name="直線コネクタ 786"/>
        <xdr:cNvCxnSpPr/>
      </xdr:nvCxnSpPr>
      <xdr:spPr>
        <a:xfrm>
          <a:off x="198818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8" name="前年度繰上充用金最大値テキスト"/>
        <xdr:cNvSpPr txBox="1"/>
      </xdr:nvSpPr>
      <xdr:spPr>
        <a:xfrm>
          <a:off x="200025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9" name="直線コネクタ 788"/>
        <xdr:cNvCxnSpPr/>
      </xdr:nvCxnSpPr>
      <xdr:spPr>
        <a:xfrm>
          <a:off x="198818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139700</xdr:rowOff>
    </xdr:from>
    <xdr:to xmlns:xdr="http://schemas.openxmlformats.org/drawingml/2006/spreadsheetDrawing">
      <xdr:col>116</xdr:col>
      <xdr:colOff>63500</xdr:colOff>
      <xdr:row>54</xdr:row>
      <xdr:rowOff>139700</xdr:rowOff>
    </xdr:to>
    <xdr:cxnSp macro="">
      <xdr:nvCxnSpPr>
        <xdr:cNvPr id="790" name="直線コネクタ 789"/>
        <xdr:cNvCxnSpPr/>
      </xdr:nvCxnSpPr>
      <xdr:spPr>
        <a:xfrm>
          <a:off x="19202400" y="93980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1" name="前年度繰上充用金平均値テキスト"/>
        <xdr:cNvSpPr txBox="1"/>
      </xdr:nvSpPr>
      <xdr:spPr>
        <a:xfrm>
          <a:off x="200025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2" name="フローチャート: 判断 791"/>
        <xdr:cNvSpPr/>
      </xdr:nvSpPr>
      <xdr:spPr>
        <a:xfrm>
          <a:off x="199009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171450</xdr:colOff>
      <xdr:row>54</xdr:row>
      <xdr:rowOff>139700</xdr:rowOff>
    </xdr:to>
    <xdr:cxnSp macro="">
      <xdr:nvCxnSpPr>
        <xdr:cNvPr id="793" name="直線コネクタ 792"/>
        <xdr:cNvCxnSpPr/>
      </xdr:nvCxnSpPr>
      <xdr:spPr>
        <a:xfrm>
          <a:off x="18395950" y="9398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4" name="フローチャート: 判断 793"/>
        <xdr:cNvSpPr/>
      </xdr:nvSpPr>
      <xdr:spPr>
        <a:xfrm>
          <a:off x="19157950" y="9347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5" name="テキスト ボックス 794"/>
        <xdr:cNvSpPr txBox="1"/>
      </xdr:nvSpPr>
      <xdr:spPr>
        <a:xfrm>
          <a:off x="1908429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6" name="直線コネクタ 795"/>
        <xdr:cNvCxnSpPr/>
      </xdr:nvCxnSpPr>
      <xdr:spPr>
        <a:xfrm>
          <a:off x="17602200" y="9398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7" name="フローチャート: 判断 796"/>
        <xdr:cNvSpPr/>
      </xdr:nvSpPr>
      <xdr:spPr>
        <a:xfrm>
          <a:off x="183451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798" name="テキスト ボックス 797"/>
        <xdr:cNvSpPr txBox="1"/>
      </xdr:nvSpPr>
      <xdr:spPr>
        <a:xfrm>
          <a:off x="182905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139700</xdr:rowOff>
    </xdr:from>
    <xdr:to xmlns:xdr="http://schemas.openxmlformats.org/drawingml/2006/spreadsheetDrawing">
      <xdr:col>102</xdr:col>
      <xdr:colOff>114300</xdr:colOff>
      <xdr:row>54</xdr:row>
      <xdr:rowOff>139700</xdr:rowOff>
    </xdr:to>
    <xdr:cxnSp macro="">
      <xdr:nvCxnSpPr>
        <xdr:cNvPr id="799" name="直線コネクタ 798"/>
        <xdr:cNvCxnSpPr/>
      </xdr:nvCxnSpPr>
      <xdr:spPr>
        <a:xfrm>
          <a:off x="16802100" y="9398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0" name="フローチャート: 判断 799"/>
        <xdr:cNvSpPr/>
      </xdr:nvSpPr>
      <xdr:spPr>
        <a:xfrm>
          <a:off x="175514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59080"/>
    <xdr:sp macro="" textlink="">
      <xdr:nvSpPr>
        <xdr:cNvPr id="801" name="テキスト ボックス 800"/>
        <xdr:cNvSpPr txBox="1"/>
      </xdr:nvSpPr>
      <xdr:spPr>
        <a:xfrm>
          <a:off x="174879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2" name="フローチャート: 判断 801"/>
        <xdr:cNvSpPr/>
      </xdr:nvSpPr>
      <xdr:spPr>
        <a:xfrm>
          <a:off x="16757650" y="9347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3" name="テキスト ボックス 802"/>
        <xdr:cNvSpPr txBox="1"/>
      </xdr:nvSpPr>
      <xdr:spPr>
        <a:xfrm>
          <a:off x="1668399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4" name="テキスト ボックス 803"/>
        <xdr:cNvSpPr txBox="1"/>
      </xdr:nvSpPr>
      <xdr:spPr>
        <a:xfrm>
          <a:off x="19780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80010</xdr:rowOff>
    </xdr:from>
    <xdr:ext cx="762000" cy="259080"/>
    <xdr:sp macro="" textlink="">
      <xdr:nvSpPr>
        <xdr:cNvPr id="805" name="テキスト ボックス 804"/>
        <xdr:cNvSpPr txBox="1"/>
      </xdr:nvSpPr>
      <xdr:spPr>
        <a:xfrm>
          <a:off x="19030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06" name="テキスト ボックス 805"/>
        <xdr:cNvSpPr txBox="1"/>
      </xdr:nvSpPr>
      <xdr:spPr>
        <a:xfrm>
          <a:off x="1822450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7" name="テキスト ボックス 806"/>
        <xdr:cNvSpPr txBox="1"/>
      </xdr:nvSpPr>
      <xdr:spPr>
        <a:xfrm>
          <a:off x="17430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80010</xdr:rowOff>
    </xdr:from>
    <xdr:ext cx="762000" cy="259080"/>
    <xdr:sp macro="" textlink="">
      <xdr:nvSpPr>
        <xdr:cNvPr id="808" name="テキスト ボックス 807"/>
        <xdr:cNvSpPr txBox="1"/>
      </xdr:nvSpPr>
      <xdr:spPr>
        <a:xfrm>
          <a:off x="166306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9" name="楕円 808"/>
        <xdr:cNvSpPr/>
      </xdr:nvSpPr>
      <xdr:spPr>
        <a:xfrm>
          <a:off x="199009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0" name="前年度繰上充用金該当値テキスト"/>
        <xdr:cNvSpPr txBox="1"/>
      </xdr:nvSpPr>
      <xdr:spPr>
        <a:xfrm>
          <a:off x="200025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1" name="楕円 810"/>
        <xdr:cNvSpPr/>
      </xdr:nvSpPr>
      <xdr:spPr>
        <a:xfrm>
          <a:off x="19157950" y="9347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2" name="テキスト ボックス 811"/>
        <xdr:cNvSpPr txBox="1"/>
      </xdr:nvSpPr>
      <xdr:spPr>
        <a:xfrm>
          <a:off x="1908429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楕円 812"/>
        <xdr:cNvSpPr/>
      </xdr:nvSpPr>
      <xdr:spPr>
        <a:xfrm>
          <a:off x="183451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4" name="テキスト ボックス 813"/>
        <xdr:cNvSpPr txBox="1"/>
      </xdr:nvSpPr>
      <xdr:spPr>
        <a:xfrm>
          <a:off x="182905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5" name="楕円 814"/>
        <xdr:cNvSpPr/>
      </xdr:nvSpPr>
      <xdr:spPr>
        <a:xfrm>
          <a:off x="175514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35560</xdr:rowOff>
    </xdr:from>
    <xdr:ext cx="249555" cy="259080"/>
    <xdr:sp macro="" textlink="">
      <xdr:nvSpPr>
        <xdr:cNvPr id="816" name="テキスト ボックス 815"/>
        <xdr:cNvSpPr txBox="1"/>
      </xdr:nvSpPr>
      <xdr:spPr>
        <a:xfrm>
          <a:off x="1748790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7" name="楕円 816"/>
        <xdr:cNvSpPr/>
      </xdr:nvSpPr>
      <xdr:spPr>
        <a:xfrm>
          <a:off x="16757650" y="9347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18" name="テキスト ボックス 817"/>
        <xdr:cNvSpPr txBox="1"/>
      </xdr:nvSpPr>
      <xdr:spPr>
        <a:xfrm>
          <a:off x="1668399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9" name="正方形/長方形 818"/>
        <xdr:cNvSpPr/>
      </xdr:nvSpPr>
      <xdr:spPr>
        <a:xfrm>
          <a:off x="685800" y="177800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0" name="正方形/長方形 819"/>
        <xdr:cNvSpPr/>
      </xdr:nvSpPr>
      <xdr:spPr>
        <a:xfrm>
          <a:off x="685800" y="178435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1" name="テキスト ボックス 820"/>
        <xdr:cNvSpPr txBox="1"/>
      </xdr:nvSpPr>
      <xdr:spPr>
        <a:xfrm>
          <a:off x="711200" y="180975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・総務費は、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484,451</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93,490</a:t>
          </a:r>
          <a:r>
            <a:rPr kumimoji="1" lang="ja-JP" altLang="ja-JP" sz="1100">
              <a:solidFill>
                <a:schemeClr val="dk1"/>
              </a:solidFill>
              <a:effectLst/>
              <a:latin typeface="+mn-lt"/>
              <a:ea typeface="+mn-ea"/>
              <a:cs typeface="+mn-cs"/>
            </a:rPr>
            <a:t>円増加している。これは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自治体情報システム標準化事業等によるもの</a:t>
          </a:r>
          <a:r>
            <a:rPr kumimoji="1" lang="ja-JP" altLang="en-US" sz="1100">
              <a:solidFill>
                <a:schemeClr val="dk1"/>
              </a:solidFill>
              <a:effectLst/>
              <a:latin typeface="+mn-lt"/>
              <a:ea typeface="+mn-ea"/>
              <a:cs typeface="+mn-cs"/>
            </a:rPr>
            <a:t>で、昨年度よりも大幅に増加しているが、</a:t>
          </a:r>
          <a:r>
            <a:rPr kumimoji="1" lang="ja-JP" altLang="ja-JP" sz="1100">
              <a:solidFill>
                <a:schemeClr val="dk1"/>
              </a:solidFill>
              <a:effectLst/>
              <a:latin typeface="+mn-lt"/>
              <a:ea typeface="+mn-ea"/>
              <a:cs typeface="+mn-cs"/>
            </a:rPr>
            <a:t>類似団体平均と</a:t>
          </a:r>
          <a:r>
            <a:rPr kumimoji="1" lang="ja-JP" altLang="en-US" sz="1100">
              <a:solidFill>
                <a:schemeClr val="dk1"/>
              </a:solidFill>
              <a:effectLst/>
              <a:latin typeface="+mn-lt"/>
              <a:ea typeface="+mn-ea"/>
              <a:cs typeface="+mn-cs"/>
            </a:rPr>
            <a:t>はほぼ</a:t>
          </a:r>
          <a:r>
            <a:rPr kumimoji="1" lang="ja-JP" altLang="ja-JP" sz="1100">
              <a:solidFill>
                <a:schemeClr val="dk1"/>
              </a:solidFill>
              <a:effectLst/>
              <a:latin typeface="+mn-lt"/>
              <a:ea typeface="+mn-ea"/>
              <a:cs typeface="+mn-cs"/>
            </a:rPr>
            <a:t>同水準</a:t>
          </a:r>
          <a:r>
            <a:rPr kumimoji="1" lang="ja-JP" altLang="en-US" sz="1100">
              <a:solidFill>
                <a:schemeClr val="dk1"/>
              </a:solidFill>
              <a:effectLst/>
              <a:latin typeface="+mn-lt"/>
              <a:ea typeface="+mn-ea"/>
              <a:cs typeface="+mn-cs"/>
            </a:rPr>
            <a:t>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470,927</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78,248</a:t>
          </a:r>
          <a:r>
            <a:rPr kumimoji="1" lang="ja-JP" altLang="ja-JP" sz="1100">
              <a:solidFill>
                <a:schemeClr val="dk1"/>
              </a:solidFill>
              <a:effectLst/>
              <a:latin typeface="+mn-lt"/>
              <a:ea typeface="+mn-ea"/>
              <a:cs typeface="+mn-cs"/>
            </a:rPr>
            <a:t>円増加している。これは、保健福祉センター長寿命化改修工事</a:t>
          </a:r>
          <a:r>
            <a:rPr kumimoji="1" lang="ja-JP" altLang="en-US" sz="1100">
              <a:solidFill>
                <a:schemeClr val="dk1"/>
              </a:solidFill>
              <a:effectLst/>
              <a:latin typeface="+mn-lt"/>
              <a:ea typeface="+mn-ea"/>
              <a:cs typeface="+mn-cs"/>
            </a:rPr>
            <a:t>やケアハウス設備更新、引き続きの</a:t>
          </a:r>
          <a:r>
            <a:rPr kumimoji="1" lang="ja-JP" altLang="ja-JP" sz="1100">
              <a:solidFill>
                <a:schemeClr val="dk1"/>
              </a:solidFill>
              <a:effectLst/>
              <a:latin typeface="+mn-lt"/>
              <a:ea typeface="+mn-ea"/>
              <a:cs typeface="+mn-cs"/>
            </a:rPr>
            <a:t>臨時特別給付金事業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によるもので、類似団体平均と比較</a:t>
          </a:r>
          <a:r>
            <a:rPr kumimoji="1" lang="ja-JP" altLang="en-US" sz="1100">
              <a:solidFill>
                <a:schemeClr val="dk1"/>
              </a:solidFill>
              <a:effectLst/>
              <a:latin typeface="+mn-lt"/>
              <a:ea typeface="+mn-ea"/>
              <a:cs typeface="+mn-cs"/>
            </a:rPr>
            <a:t>して大きく</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・土木費は、住民一人当たり</a:t>
          </a:r>
          <a:r>
            <a:rPr kumimoji="1" lang="en-US" altLang="ja-JP" sz="1100">
              <a:solidFill>
                <a:schemeClr val="dk1"/>
              </a:solidFill>
              <a:effectLst/>
              <a:latin typeface="+mn-lt"/>
              <a:ea typeface="+mn-ea"/>
              <a:cs typeface="+mn-cs"/>
            </a:rPr>
            <a:t>126,547</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140,360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している。これは、単身者用集合住宅建設の完了によるもので、道路や橋梁の補修・改良については計画的に実施しているため、今後は類似団体平均</a:t>
          </a:r>
          <a:r>
            <a:rPr kumimoji="1" lang="ja-JP" altLang="en-US" sz="1100">
              <a:solidFill>
                <a:schemeClr val="dk1"/>
              </a:solidFill>
              <a:effectLst/>
              <a:latin typeface="+mn-lt"/>
              <a:ea typeface="+mn-ea"/>
              <a:cs typeface="+mn-cs"/>
            </a:rPr>
            <a:t>以下もしくは</a:t>
          </a:r>
          <a:r>
            <a:rPr kumimoji="1" lang="ja-JP" altLang="ja-JP" sz="1100">
              <a:solidFill>
                <a:schemeClr val="dk1"/>
              </a:solidFill>
              <a:effectLst/>
              <a:latin typeface="+mn-lt"/>
              <a:ea typeface="+mn-ea"/>
              <a:cs typeface="+mn-cs"/>
            </a:rPr>
            <a:t>同水準を維持すると推測される。</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127,906</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80,407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している。これは、体育館耐震化改修工事及び公民館や教員宿舎の改修工事</a:t>
          </a:r>
          <a:r>
            <a:rPr kumimoji="1" lang="ja-JP" altLang="en-US" sz="1100">
              <a:solidFill>
                <a:schemeClr val="dk1"/>
              </a:solidFill>
              <a:effectLst/>
              <a:latin typeface="+mn-lt"/>
              <a:ea typeface="+mn-ea"/>
              <a:cs typeface="+mn-cs"/>
            </a:rPr>
            <a:t>の完了</a:t>
          </a:r>
          <a:r>
            <a:rPr kumimoji="1" lang="ja-JP" altLang="ja-JP" sz="1100">
              <a:solidFill>
                <a:schemeClr val="dk1"/>
              </a:solidFill>
              <a:effectLst/>
              <a:latin typeface="+mn-lt"/>
              <a:ea typeface="+mn-ea"/>
              <a:cs typeface="+mn-cs"/>
            </a:rPr>
            <a:t>によるもので</a:t>
          </a:r>
          <a:r>
            <a:rPr kumimoji="1" lang="ja-JP" altLang="en-US" sz="1100">
              <a:solidFill>
                <a:schemeClr val="dk1"/>
              </a:solidFill>
              <a:effectLst/>
              <a:latin typeface="+mn-lt"/>
              <a:ea typeface="+mn-ea"/>
              <a:cs typeface="+mn-cs"/>
            </a:rPr>
            <a:t>ある。</a:t>
          </a:r>
          <a:r>
            <a:rPr kumimoji="1" lang="ja-JP" altLang="ja-JP" sz="1100">
              <a:solidFill>
                <a:schemeClr val="dk1"/>
              </a:solidFill>
              <a:effectLst/>
              <a:latin typeface="+mn-lt"/>
              <a:ea typeface="+mn-ea"/>
              <a:cs typeface="+mn-cs"/>
            </a:rPr>
            <a:t>各公民館・体育館の耐震改修事業が全て終了したため、今後は類似団体平均以下もしくは同水準を維持すると推測される。</a:t>
          </a:r>
          <a:endParaRPr lang="ja-JP" altLang="ja-JP" sz="1400">
            <a:effectLst/>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200,713</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42,985</a:t>
          </a:r>
          <a:r>
            <a:rPr kumimoji="1" lang="ja-JP" altLang="ja-JP" sz="1100">
              <a:solidFill>
                <a:schemeClr val="dk1"/>
              </a:solidFill>
              <a:effectLst/>
              <a:latin typeface="+mn-lt"/>
              <a:ea typeface="+mn-ea"/>
              <a:cs typeface="+mn-cs"/>
            </a:rPr>
            <a:t>円増加している。近年は、単身者用集合住宅の建設、老朽化施設の耐震化・長寿命化改修工事等の財源として村債を多く発行</a:t>
          </a:r>
          <a:r>
            <a:rPr kumimoji="1" lang="ja-JP" altLang="en-US" sz="1100">
              <a:solidFill>
                <a:schemeClr val="dk1"/>
              </a:solidFill>
              <a:effectLst/>
              <a:latin typeface="+mn-lt"/>
              <a:ea typeface="+mn-ea"/>
              <a:cs typeface="+mn-cs"/>
            </a:rPr>
            <a:t>したことから、</a:t>
          </a:r>
          <a:r>
            <a:rPr kumimoji="1" lang="ja-JP" altLang="ja-JP" sz="1100">
              <a:solidFill>
                <a:schemeClr val="dk1"/>
              </a:solidFill>
              <a:effectLst/>
              <a:latin typeface="+mn-lt"/>
              <a:ea typeface="+mn-ea"/>
              <a:cs typeface="+mn-cs"/>
            </a:rPr>
            <a:t>しばらくは公債費の上昇が見込まれる。中長期的な</a:t>
          </a:r>
          <a:r>
            <a:rPr kumimoji="1" lang="ja-JP" altLang="en-US" sz="1100">
              <a:solidFill>
                <a:schemeClr val="dk1"/>
              </a:solidFill>
              <a:effectLst/>
              <a:latin typeface="+mn-lt"/>
              <a:ea typeface="+mn-ea"/>
              <a:cs typeface="+mn-cs"/>
            </a:rPr>
            <a:t>視点に立って</a:t>
          </a:r>
          <a:r>
            <a:rPr kumimoji="1" lang="ja-JP" altLang="ja-JP" sz="1100">
              <a:solidFill>
                <a:schemeClr val="dk1"/>
              </a:solidFill>
              <a:effectLst/>
              <a:latin typeface="+mn-lt"/>
              <a:ea typeface="+mn-ea"/>
              <a:cs typeface="+mn-cs"/>
            </a:rPr>
            <a:t>計画的</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実施</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起債に大きく頼りすぎることのない財政運営に努める。</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奈良県御杖村</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財政調整基金は、取崩を行わなかったことに加え、近年の積立額増加により、標準財政規模に対する基金残高が</a:t>
          </a:r>
          <a:r>
            <a:rPr kumimoji="1" lang="en-US" altLang="ja-JP" sz="1100">
              <a:solidFill>
                <a:schemeClr val="dk1"/>
              </a:solidFill>
              <a:effectLst/>
              <a:latin typeface="+mn-lt"/>
              <a:ea typeface="+mn-ea"/>
              <a:cs typeface="+mn-cs"/>
            </a:rPr>
            <a:t>140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を超え</a:t>
          </a:r>
          <a:r>
            <a:rPr kumimoji="1" lang="ja-JP" altLang="ja-JP" sz="1100">
              <a:solidFill>
                <a:schemeClr val="dk1"/>
              </a:solidFill>
              <a:effectLst/>
              <a:latin typeface="+mn-lt"/>
              <a:ea typeface="+mn-ea"/>
              <a:cs typeface="+mn-cs"/>
            </a:rPr>
            <a:t>ている。また、実質収支額は継続して黒字を確保しており、実質単年度収支についても平成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年度から黒字を維持している。</a:t>
          </a:r>
          <a:endParaRPr lang="ja-JP" altLang="ja-JP" sz="1400">
            <a:effectLst/>
          </a:endParaRPr>
        </a:p>
        <a:p>
          <a:r>
            <a:rPr kumimoji="1" lang="ja-JP" altLang="ja-JP" sz="1100">
              <a:solidFill>
                <a:schemeClr val="dk1"/>
              </a:solidFill>
              <a:effectLst/>
              <a:latin typeface="+mn-lt"/>
              <a:ea typeface="+mn-ea"/>
              <a:cs typeface="+mn-cs"/>
            </a:rPr>
            <a:t>　しかし、地方税は減少傾向にあり、歳入の</a:t>
          </a:r>
          <a:r>
            <a:rPr kumimoji="1" lang="ja-JP" altLang="en-US" sz="1100">
              <a:solidFill>
                <a:schemeClr val="dk1"/>
              </a:solidFill>
              <a:effectLst/>
              <a:latin typeface="+mn-lt"/>
              <a:ea typeface="+mn-ea"/>
              <a:cs typeface="+mn-cs"/>
            </a:rPr>
            <a:t>大部分を占めている</a:t>
          </a:r>
          <a:r>
            <a:rPr kumimoji="1" lang="ja-JP" altLang="ja-JP" sz="1100">
              <a:solidFill>
                <a:schemeClr val="dk1"/>
              </a:solidFill>
              <a:effectLst/>
              <a:latin typeface="+mn-lt"/>
              <a:ea typeface="+mn-ea"/>
              <a:cs typeface="+mn-cs"/>
            </a:rPr>
            <a:t>地方交付税についても</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年度実施の国勢調査の結果、</a:t>
          </a:r>
          <a:r>
            <a:rPr kumimoji="1" lang="ja-JP" altLang="ja-JP" sz="1100">
              <a:solidFill>
                <a:schemeClr val="dk1"/>
              </a:solidFill>
              <a:effectLst/>
              <a:latin typeface="+mn-lt"/>
              <a:ea typeface="+mn-ea"/>
              <a:cs typeface="+mn-cs"/>
            </a:rPr>
            <a:t>人口減少等の理由</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減額となる可能性もあることから、引き続き歳出全般にわ</a:t>
          </a:r>
          <a:r>
            <a:rPr kumimoji="1" lang="ja-JP" altLang="en-US" sz="1100">
              <a:solidFill>
                <a:schemeClr val="dk1"/>
              </a:solidFill>
              <a:effectLst/>
              <a:latin typeface="+mn-lt"/>
              <a:ea typeface="+mn-ea"/>
              <a:cs typeface="+mn-cs"/>
            </a:rPr>
            <a:t>たって</a:t>
          </a:r>
          <a:r>
            <a:rPr kumimoji="1" lang="ja-JP" altLang="ja-JP" sz="1100">
              <a:solidFill>
                <a:schemeClr val="dk1"/>
              </a:solidFill>
              <a:effectLst/>
              <a:latin typeface="+mn-lt"/>
              <a:ea typeface="+mn-ea"/>
              <a:cs typeface="+mn-cs"/>
            </a:rPr>
            <a:t>見直しを進め、財政の健全化に努める。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奈良県御杖村</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年度以前と比べ</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黒字額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減少しているが、これは決算余剰金として、令和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164,000</a:t>
          </a:r>
          <a:r>
            <a:rPr kumimoji="1" lang="ja-JP" altLang="ja-JP" sz="1100">
              <a:solidFill>
                <a:schemeClr val="dk1"/>
              </a:solidFill>
              <a:effectLst/>
              <a:latin typeface="+mn-lt"/>
              <a:ea typeface="+mn-ea"/>
              <a:cs typeface="+mn-cs"/>
            </a:rPr>
            <a:t>千円、令和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410,000</a:t>
          </a:r>
          <a:r>
            <a:rPr kumimoji="1" lang="ja-JP" altLang="ja-JP" sz="1100">
              <a:solidFill>
                <a:schemeClr val="dk1"/>
              </a:solidFill>
              <a:effectLst/>
              <a:latin typeface="+mn-lt"/>
              <a:ea typeface="+mn-ea"/>
              <a:cs typeface="+mn-cs"/>
            </a:rPr>
            <a:t>千円、令和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258,000</a:t>
          </a:r>
          <a:r>
            <a:rPr kumimoji="1" lang="ja-JP" altLang="ja-JP" sz="1100">
              <a:solidFill>
                <a:schemeClr val="dk1"/>
              </a:solidFill>
              <a:effectLst/>
              <a:latin typeface="+mn-lt"/>
              <a:ea typeface="+mn-ea"/>
              <a:cs typeface="+mn-cs"/>
            </a:rPr>
            <a:t>千円、令和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166,000</a:t>
          </a:r>
          <a:r>
            <a:rPr kumimoji="1" lang="ja-JP" altLang="ja-JP" sz="1100">
              <a:solidFill>
                <a:schemeClr val="dk1"/>
              </a:solidFill>
              <a:effectLst/>
              <a:latin typeface="+mn-lt"/>
              <a:ea typeface="+mn-ea"/>
              <a:cs typeface="+mn-cs"/>
            </a:rPr>
            <a:t>千円を財政調整基金に積み立て</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年度は、財政調整基金と令和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年度に取崩しを行った公共施設整備基金にあわせて</a:t>
          </a:r>
          <a:r>
            <a:rPr kumimoji="1" lang="en-US" altLang="ja-JP" sz="1100">
              <a:solidFill>
                <a:schemeClr val="dk1"/>
              </a:solidFill>
              <a:effectLst/>
              <a:latin typeface="+mn-lt"/>
              <a:ea typeface="+mn-ea"/>
              <a:cs typeface="+mn-cs"/>
            </a:rPr>
            <a:t>208,000</a:t>
          </a:r>
          <a:r>
            <a:rPr kumimoji="1" lang="ja-JP" altLang="en-US" sz="1100">
              <a:solidFill>
                <a:schemeClr val="dk1"/>
              </a:solidFill>
              <a:effectLst/>
              <a:latin typeface="+mn-lt"/>
              <a:ea typeface="+mn-ea"/>
              <a:cs typeface="+mn-cs"/>
            </a:rPr>
            <a:t>千円を積み立</a:t>
          </a:r>
          <a:r>
            <a:rPr kumimoji="1" lang="ja-JP" altLang="ja-JP" sz="1100">
              <a:solidFill>
                <a:schemeClr val="dk1"/>
              </a:solidFill>
              <a:effectLst/>
              <a:latin typeface="+mn-lt"/>
              <a:ea typeface="+mn-ea"/>
              <a:cs typeface="+mn-cs"/>
            </a:rPr>
            <a:t>て</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ためである。</a:t>
          </a:r>
          <a:endParaRPr lang="ja-JP" altLang="ja-JP" sz="1400">
            <a:effectLst/>
          </a:endParaRPr>
        </a:p>
        <a:p>
          <a:r>
            <a:rPr kumimoji="1" lang="ja-JP" altLang="ja-JP" sz="1100">
              <a:solidFill>
                <a:schemeClr val="dk1"/>
              </a:solidFill>
              <a:effectLst/>
              <a:latin typeface="+mn-lt"/>
              <a:ea typeface="+mn-ea"/>
              <a:cs typeface="+mn-cs"/>
            </a:rPr>
            <a:t>　国民健康保険特別会計や介護保険特別会計、後期高齢者医療特別会計においては、例年黒字を維持しているものの、生産年齢人口の減少や高齢者人口の増加等により、厳しい運営状況となっている。特に、国民健康保険特別会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診療施設勘定</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については、患者数の減少に伴い診療収入が減少している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村には欠かせない直営診療施設であるため、単年度収支が赤字となっても一般会計から補塡を行い、診療経営の維持に努めなければならない。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なお、簡易水道事業会計は、令和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年度より法適化となったため、令和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年度から新しく数値が入っている。</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特別会計時代の数値は、その他会計欄。</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一般会計、特別会計</a:t>
          </a:r>
          <a:r>
            <a:rPr kumimoji="1" lang="ja-JP" altLang="en-US" sz="1100">
              <a:solidFill>
                <a:schemeClr val="dk1"/>
              </a:solidFill>
              <a:effectLst/>
              <a:latin typeface="+mn-lt"/>
              <a:ea typeface="+mn-ea"/>
              <a:cs typeface="+mn-cs"/>
            </a:rPr>
            <a:t>そして事業会計いずれ</a:t>
          </a:r>
          <a:r>
            <a:rPr kumimoji="1" lang="ja-JP" altLang="ja-JP" sz="1100">
              <a:solidFill>
                <a:schemeClr val="dk1"/>
              </a:solidFill>
              <a:effectLst/>
              <a:latin typeface="+mn-lt"/>
              <a:ea typeface="+mn-ea"/>
              <a:cs typeface="+mn-cs"/>
            </a:rPr>
            <a:t>も赤字は発生しておらず、連結実質赤字比率は黒字で推移しているが、</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安定した運営に向けて財政健全化に取り組んでいく。</a:t>
          </a:r>
          <a:endParaRPr lang="ja-JP" altLang="ja-JP" sz="14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80" zoomScaleNormal="80"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131</v>
      </c>
      <c r="C2" s="4"/>
      <c r="D2" s="40"/>
    </row>
    <row r="3" spans="1:119" ht="18.75" customHeight="1">
      <c r="A3" s="2"/>
      <c r="B3" s="5" t="s">
        <v>132</v>
      </c>
      <c r="C3" s="22"/>
      <c r="D3" s="22"/>
      <c r="E3" s="44"/>
      <c r="F3" s="44"/>
      <c r="G3" s="44"/>
      <c r="H3" s="44"/>
      <c r="I3" s="44"/>
      <c r="J3" s="44"/>
      <c r="K3" s="44"/>
      <c r="L3" s="44" t="s">
        <v>137</v>
      </c>
      <c r="M3" s="44"/>
      <c r="N3" s="44"/>
      <c r="O3" s="44"/>
      <c r="P3" s="44"/>
      <c r="Q3" s="44"/>
      <c r="R3" s="94"/>
      <c r="S3" s="94"/>
      <c r="T3" s="94"/>
      <c r="U3" s="94"/>
      <c r="V3" s="112"/>
      <c r="W3" s="127" t="s">
        <v>139</v>
      </c>
      <c r="X3" s="137"/>
      <c r="Y3" s="137"/>
      <c r="Z3" s="137"/>
      <c r="AA3" s="137"/>
      <c r="AB3" s="22"/>
      <c r="AC3" s="94" t="s">
        <v>140</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146</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2662830</v>
      </c>
      <c r="BO4" s="216"/>
      <c r="BP4" s="216"/>
      <c r="BQ4" s="216"/>
      <c r="BR4" s="216"/>
      <c r="BS4" s="216"/>
      <c r="BT4" s="216"/>
      <c r="BU4" s="219"/>
      <c r="BV4" s="213">
        <v>2854874</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10.7</v>
      </c>
      <c r="CU4" s="237"/>
      <c r="CV4" s="237"/>
      <c r="CW4" s="237"/>
      <c r="CX4" s="237"/>
      <c r="CY4" s="237"/>
      <c r="CZ4" s="237"/>
      <c r="DA4" s="245"/>
      <c r="DB4" s="229">
        <v>12.5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71</v>
      </c>
      <c r="AV5" s="139"/>
      <c r="AW5" s="139"/>
      <c r="AX5" s="139"/>
      <c r="AY5" s="190" t="s">
        <v>142</v>
      </c>
      <c r="AZ5" s="198"/>
      <c r="BA5" s="198"/>
      <c r="BB5" s="198"/>
      <c r="BC5" s="198"/>
      <c r="BD5" s="198"/>
      <c r="BE5" s="198"/>
      <c r="BF5" s="198"/>
      <c r="BG5" s="198"/>
      <c r="BH5" s="198"/>
      <c r="BI5" s="198"/>
      <c r="BJ5" s="198"/>
      <c r="BK5" s="198"/>
      <c r="BL5" s="198"/>
      <c r="BM5" s="209"/>
      <c r="BN5" s="214">
        <v>2496810</v>
      </c>
      <c r="BO5" s="217"/>
      <c r="BP5" s="217"/>
      <c r="BQ5" s="217"/>
      <c r="BR5" s="217"/>
      <c r="BS5" s="217"/>
      <c r="BT5" s="217"/>
      <c r="BU5" s="220"/>
      <c r="BV5" s="214">
        <v>2669499</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79.7</v>
      </c>
      <c r="CU5" s="238"/>
      <c r="CV5" s="238"/>
      <c r="CW5" s="238"/>
      <c r="CX5" s="238"/>
      <c r="CY5" s="238"/>
      <c r="CZ5" s="238"/>
      <c r="DA5" s="246"/>
      <c r="DB5" s="230">
        <v>78.5</v>
      </c>
      <c r="DC5" s="238"/>
      <c r="DD5" s="238"/>
      <c r="DE5" s="238"/>
      <c r="DF5" s="238"/>
      <c r="DG5" s="238"/>
      <c r="DH5" s="238"/>
      <c r="DI5" s="246"/>
    </row>
    <row r="6" spans="1:119" ht="18.75" customHeight="1">
      <c r="A6" s="2"/>
      <c r="B6" s="8" t="s">
        <v>155</v>
      </c>
      <c r="C6" s="25"/>
      <c r="D6" s="25"/>
      <c r="E6" s="47"/>
      <c r="F6" s="47"/>
      <c r="G6" s="47"/>
      <c r="H6" s="47"/>
      <c r="I6" s="47"/>
      <c r="J6" s="47"/>
      <c r="K6" s="47"/>
      <c r="L6" s="47" t="s">
        <v>160</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166</v>
      </c>
      <c r="AZ6" s="198"/>
      <c r="BA6" s="198"/>
      <c r="BB6" s="198"/>
      <c r="BC6" s="198"/>
      <c r="BD6" s="198"/>
      <c r="BE6" s="198"/>
      <c r="BF6" s="198"/>
      <c r="BG6" s="198"/>
      <c r="BH6" s="198"/>
      <c r="BI6" s="198"/>
      <c r="BJ6" s="198"/>
      <c r="BK6" s="198"/>
      <c r="BL6" s="198"/>
      <c r="BM6" s="209"/>
      <c r="BN6" s="214">
        <v>166020</v>
      </c>
      <c r="BO6" s="217"/>
      <c r="BP6" s="217"/>
      <c r="BQ6" s="217"/>
      <c r="BR6" s="217"/>
      <c r="BS6" s="217"/>
      <c r="BT6" s="217"/>
      <c r="BU6" s="220"/>
      <c r="BV6" s="214">
        <v>185375</v>
      </c>
      <c r="BW6" s="217"/>
      <c r="BX6" s="217"/>
      <c r="BY6" s="217"/>
      <c r="BZ6" s="217"/>
      <c r="CA6" s="217"/>
      <c r="CB6" s="217"/>
      <c r="CC6" s="220"/>
      <c r="CD6" s="192" t="s">
        <v>167</v>
      </c>
      <c r="CE6" s="111"/>
      <c r="CF6" s="111"/>
      <c r="CG6" s="111"/>
      <c r="CH6" s="111"/>
      <c r="CI6" s="111"/>
      <c r="CJ6" s="111"/>
      <c r="CK6" s="111"/>
      <c r="CL6" s="111"/>
      <c r="CM6" s="111"/>
      <c r="CN6" s="111"/>
      <c r="CO6" s="111"/>
      <c r="CP6" s="111"/>
      <c r="CQ6" s="111"/>
      <c r="CR6" s="111"/>
      <c r="CS6" s="211"/>
      <c r="CT6" s="231">
        <v>79.900000000000006</v>
      </c>
      <c r="CU6" s="239"/>
      <c r="CV6" s="239"/>
      <c r="CW6" s="239"/>
      <c r="CX6" s="239"/>
      <c r="CY6" s="239"/>
      <c r="CZ6" s="239"/>
      <c r="DA6" s="247"/>
      <c r="DB6" s="231">
        <v>78.7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129</v>
      </c>
      <c r="AN7" s="58"/>
      <c r="AO7" s="58"/>
      <c r="AP7" s="58"/>
      <c r="AQ7" s="58"/>
      <c r="AR7" s="58"/>
      <c r="AS7" s="58"/>
      <c r="AT7" s="63"/>
      <c r="AU7" s="182" t="s">
        <v>71</v>
      </c>
      <c r="AV7" s="139"/>
      <c r="AW7" s="139"/>
      <c r="AX7" s="139"/>
      <c r="AY7" s="190" t="s">
        <v>168</v>
      </c>
      <c r="AZ7" s="198"/>
      <c r="BA7" s="198"/>
      <c r="BB7" s="198"/>
      <c r="BC7" s="198"/>
      <c r="BD7" s="198"/>
      <c r="BE7" s="198"/>
      <c r="BF7" s="198"/>
      <c r="BG7" s="198"/>
      <c r="BH7" s="198"/>
      <c r="BI7" s="198"/>
      <c r="BJ7" s="198"/>
      <c r="BK7" s="198"/>
      <c r="BL7" s="198"/>
      <c r="BM7" s="209"/>
      <c r="BN7" s="214">
        <v>2763</v>
      </c>
      <c r="BO7" s="217"/>
      <c r="BP7" s="217"/>
      <c r="BQ7" s="217"/>
      <c r="BR7" s="217"/>
      <c r="BS7" s="217"/>
      <c r="BT7" s="217"/>
      <c r="BU7" s="220"/>
      <c r="BV7" s="214">
        <v>6538</v>
      </c>
      <c r="BW7" s="217"/>
      <c r="BX7" s="217"/>
      <c r="BY7" s="217"/>
      <c r="BZ7" s="217"/>
      <c r="CA7" s="217"/>
      <c r="CB7" s="217"/>
      <c r="CC7" s="220"/>
      <c r="CD7" s="192" t="s">
        <v>169</v>
      </c>
      <c r="CE7" s="111"/>
      <c r="CF7" s="111"/>
      <c r="CG7" s="111"/>
      <c r="CH7" s="111"/>
      <c r="CI7" s="111"/>
      <c r="CJ7" s="111"/>
      <c r="CK7" s="111"/>
      <c r="CL7" s="111"/>
      <c r="CM7" s="111"/>
      <c r="CN7" s="111"/>
      <c r="CO7" s="111"/>
      <c r="CP7" s="111"/>
      <c r="CQ7" s="111"/>
      <c r="CR7" s="111"/>
      <c r="CS7" s="211"/>
      <c r="CT7" s="214">
        <v>1529254</v>
      </c>
      <c r="CU7" s="217"/>
      <c r="CV7" s="217"/>
      <c r="CW7" s="217"/>
      <c r="CX7" s="217"/>
      <c r="CY7" s="217"/>
      <c r="CZ7" s="217"/>
      <c r="DA7" s="220"/>
      <c r="DB7" s="214">
        <v>1433991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174</v>
      </c>
      <c r="AV8" s="139"/>
      <c r="AW8" s="139"/>
      <c r="AX8" s="139"/>
      <c r="AY8" s="190" t="s">
        <v>175</v>
      </c>
      <c r="AZ8" s="198"/>
      <c r="BA8" s="198"/>
      <c r="BB8" s="198"/>
      <c r="BC8" s="198"/>
      <c r="BD8" s="198"/>
      <c r="BE8" s="198"/>
      <c r="BF8" s="198"/>
      <c r="BG8" s="198"/>
      <c r="BH8" s="198"/>
      <c r="BI8" s="198"/>
      <c r="BJ8" s="198"/>
      <c r="BK8" s="198"/>
      <c r="BL8" s="198"/>
      <c r="BM8" s="209"/>
      <c r="BN8" s="214">
        <v>163257</v>
      </c>
      <c r="BO8" s="217"/>
      <c r="BP8" s="217"/>
      <c r="BQ8" s="217"/>
      <c r="BR8" s="217"/>
      <c r="BS8" s="217"/>
      <c r="BT8" s="217"/>
      <c r="BU8" s="220"/>
      <c r="BV8" s="214">
        <v>178837</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0.13</v>
      </c>
      <c r="CU8" s="240"/>
      <c r="CV8" s="240"/>
      <c r="CW8" s="240"/>
      <c r="CX8" s="240"/>
      <c r="CY8" s="240"/>
      <c r="CZ8" s="240"/>
      <c r="DA8" s="248"/>
      <c r="DB8" s="232">
        <v>0.13</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1479</v>
      </c>
      <c r="S9" s="106"/>
      <c r="T9" s="106"/>
      <c r="U9" s="106"/>
      <c r="V9" s="117"/>
      <c r="W9" s="127" t="s">
        <v>178</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71</v>
      </c>
      <c r="AV9" s="139"/>
      <c r="AW9" s="139"/>
      <c r="AX9" s="139"/>
      <c r="AY9" s="190" t="s">
        <v>72</v>
      </c>
      <c r="AZ9" s="198"/>
      <c r="BA9" s="198"/>
      <c r="BB9" s="198"/>
      <c r="BC9" s="198"/>
      <c r="BD9" s="198"/>
      <c r="BE9" s="198"/>
      <c r="BF9" s="198"/>
      <c r="BG9" s="198"/>
      <c r="BH9" s="198"/>
      <c r="BI9" s="198"/>
      <c r="BJ9" s="198"/>
      <c r="BK9" s="198"/>
      <c r="BL9" s="198"/>
      <c r="BM9" s="209"/>
      <c r="BN9" s="214">
        <v>-15580</v>
      </c>
      <c r="BO9" s="217"/>
      <c r="BP9" s="217"/>
      <c r="BQ9" s="217"/>
      <c r="BR9" s="217"/>
      <c r="BS9" s="217"/>
      <c r="BT9" s="217"/>
      <c r="BU9" s="220"/>
      <c r="BV9" s="214">
        <v>7072</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14.3</v>
      </c>
      <c r="CU9" s="238"/>
      <c r="CV9" s="238"/>
      <c r="CW9" s="238"/>
      <c r="CX9" s="238"/>
      <c r="CY9" s="238"/>
      <c r="CZ9" s="238"/>
      <c r="DA9" s="246"/>
      <c r="DB9" s="230">
        <v>12</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1759</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174</v>
      </c>
      <c r="AV10" s="139"/>
      <c r="AW10" s="139"/>
      <c r="AX10" s="139"/>
      <c r="AY10" s="190" t="s">
        <v>185</v>
      </c>
      <c r="AZ10" s="198"/>
      <c r="BA10" s="198"/>
      <c r="BB10" s="198"/>
      <c r="BC10" s="198"/>
      <c r="BD10" s="198"/>
      <c r="BE10" s="198"/>
      <c r="BF10" s="198"/>
      <c r="BG10" s="198"/>
      <c r="BH10" s="198"/>
      <c r="BI10" s="198"/>
      <c r="BJ10" s="198"/>
      <c r="BK10" s="198"/>
      <c r="BL10" s="198"/>
      <c r="BM10" s="209"/>
      <c r="BN10" s="214">
        <v>26920</v>
      </c>
      <c r="BO10" s="217"/>
      <c r="BP10" s="217"/>
      <c r="BQ10" s="217"/>
      <c r="BR10" s="217"/>
      <c r="BS10" s="217"/>
      <c r="BT10" s="217"/>
      <c r="BU10" s="220"/>
      <c r="BV10" s="214">
        <v>169141</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186</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174</v>
      </c>
      <c r="AV11" s="139"/>
      <c r="AW11" s="139"/>
      <c r="AX11" s="139"/>
      <c r="AY11" s="190" t="s">
        <v>193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200</v>
      </c>
      <c r="M12" s="75"/>
      <c r="N12" s="75"/>
      <c r="O12" s="75"/>
      <c r="P12" s="75"/>
      <c r="Q12" s="87"/>
      <c r="R12" s="99">
        <v>1347</v>
      </c>
      <c r="S12" s="108"/>
      <c r="T12" s="108"/>
      <c r="U12" s="108"/>
      <c r="V12" s="120"/>
      <c r="W12" s="132" t="s">
        <v>8</v>
      </c>
      <c r="X12" s="139"/>
      <c r="Y12" s="139"/>
      <c r="Z12" s="139"/>
      <c r="AA12" s="139"/>
      <c r="AB12" s="144"/>
      <c r="AC12" s="148" t="s">
        <v>111</v>
      </c>
      <c r="AD12" s="155"/>
      <c r="AE12" s="155"/>
      <c r="AF12" s="155"/>
      <c r="AG12" s="158"/>
      <c r="AH12" s="148" t="s">
        <v>202</v>
      </c>
      <c r="AI12" s="155"/>
      <c r="AJ12" s="155"/>
      <c r="AK12" s="155"/>
      <c r="AL12" s="170"/>
      <c r="AM12" s="175" t="s">
        <v>203</v>
      </c>
      <c r="AN12" s="58"/>
      <c r="AO12" s="58"/>
      <c r="AP12" s="58"/>
      <c r="AQ12" s="58"/>
      <c r="AR12" s="58"/>
      <c r="AS12" s="58"/>
      <c r="AT12" s="63"/>
      <c r="AU12" s="182" t="s">
        <v>71</v>
      </c>
      <c r="AV12" s="139"/>
      <c r="AW12" s="139"/>
      <c r="AX12" s="139"/>
      <c r="AY12" s="190" t="s">
        <v>206</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1336</v>
      </c>
      <c r="S13" s="109"/>
      <c r="T13" s="109"/>
      <c r="U13" s="109"/>
      <c r="V13" s="121"/>
      <c r="W13" s="130" t="s">
        <v>210</v>
      </c>
      <c r="X13" s="56"/>
      <c r="Y13" s="56"/>
      <c r="Z13" s="56"/>
      <c r="AA13" s="56"/>
      <c r="AB13" s="25"/>
      <c r="AC13" s="72">
        <v>102</v>
      </c>
      <c r="AD13" s="80"/>
      <c r="AE13" s="80"/>
      <c r="AF13" s="80"/>
      <c r="AG13" s="84"/>
      <c r="AH13" s="72">
        <v>176</v>
      </c>
      <c r="AI13" s="80"/>
      <c r="AJ13" s="80"/>
      <c r="AK13" s="80"/>
      <c r="AL13" s="118"/>
      <c r="AM13" s="175" t="s">
        <v>212</v>
      </c>
      <c r="AN13" s="58"/>
      <c r="AO13" s="58"/>
      <c r="AP13" s="58"/>
      <c r="AQ13" s="58"/>
      <c r="AR13" s="58"/>
      <c r="AS13" s="58"/>
      <c r="AT13" s="63"/>
      <c r="AU13" s="182" t="s">
        <v>174</v>
      </c>
      <c r="AV13" s="139"/>
      <c r="AW13" s="139"/>
      <c r="AX13" s="139"/>
      <c r="AY13" s="190" t="s">
        <v>215</v>
      </c>
      <c r="AZ13" s="198"/>
      <c r="BA13" s="198"/>
      <c r="BB13" s="198"/>
      <c r="BC13" s="198"/>
      <c r="BD13" s="198"/>
      <c r="BE13" s="198"/>
      <c r="BF13" s="198"/>
      <c r="BG13" s="198"/>
      <c r="BH13" s="198"/>
      <c r="BI13" s="198"/>
      <c r="BJ13" s="198"/>
      <c r="BK13" s="198"/>
      <c r="BL13" s="198"/>
      <c r="BM13" s="209"/>
      <c r="BN13" s="214">
        <v>11340</v>
      </c>
      <c r="BO13" s="217"/>
      <c r="BP13" s="217"/>
      <c r="BQ13" s="217"/>
      <c r="BR13" s="217"/>
      <c r="BS13" s="217"/>
      <c r="BT13" s="217"/>
      <c r="BU13" s="220"/>
      <c r="BV13" s="214">
        <v>176213</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5.4</v>
      </c>
      <c r="CU13" s="238"/>
      <c r="CV13" s="238"/>
      <c r="CW13" s="238"/>
      <c r="CX13" s="238"/>
      <c r="CY13" s="238"/>
      <c r="CZ13" s="238"/>
      <c r="DA13" s="246"/>
      <c r="DB13" s="230">
        <v>4.3</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1412</v>
      </c>
      <c r="S14" s="109"/>
      <c r="T14" s="109"/>
      <c r="U14" s="109"/>
      <c r="V14" s="121"/>
      <c r="W14" s="129"/>
      <c r="X14" s="57"/>
      <c r="Y14" s="57"/>
      <c r="Z14" s="57"/>
      <c r="AA14" s="57"/>
      <c r="AB14" s="24"/>
      <c r="AC14" s="149">
        <v>15.9</v>
      </c>
      <c r="AD14" s="156"/>
      <c r="AE14" s="156"/>
      <c r="AF14" s="156"/>
      <c r="AG14" s="159"/>
      <c r="AH14" s="149">
        <v>21.8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t="s">
        <v>197</v>
      </c>
      <c r="CU14" s="242"/>
      <c r="CV14" s="242"/>
      <c r="CW14" s="242"/>
      <c r="CX14" s="242"/>
      <c r="CY14" s="242"/>
      <c r="CZ14" s="242"/>
      <c r="DA14" s="250"/>
      <c r="DB14" s="234" t="s">
        <v>197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1401</v>
      </c>
      <c r="S15" s="109"/>
      <c r="T15" s="109"/>
      <c r="U15" s="109"/>
      <c r="V15" s="121"/>
      <c r="W15" s="130" t="s">
        <v>6</v>
      </c>
      <c r="X15" s="56"/>
      <c r="Y15" s="56"/>
      <c r="Z15" s="56"/>
      <c r="AA15" s="56"/>
      <c r="AB15" s="25"/>
      <c r="AC15" s="72">
        <v>149</v>
      </c>
      <c r="AD15" s="80"/>
      <c r="AE15" s="80"/>
      <c r="AF15" s="80"/>
      <c r="AG15" s="84"/>
      <c r="AH15" s="72">
        <v>187</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191548</v>
      </c>
      <c r="BO15" s="216"/>
      <c r="BP15" s="216"/>
      <c r="BQ15" s="216"/>
      <c r="BR15" s="216"/>
      <c r="BS15" s="216"/>
      <c r="BT15" s="216"/>
      <c r="BU15" s="219"/>
      <c r="BV15" s="213">
        <v>180882</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122</v>
      </c>
      <c r="S16" s="110"/>
      <c r="T16" s="110"/>
      <c r="U16" s="110"/>
      <c r="V16" s="122"/>
      <c r="W16" s="129"/>
      <c r="X16" s="57"/>
      <c r="Y16" s="57"/>
      <c r="Z16" s="57"/>
      <c r="AA16" s="57"/>
      <c r="AB16" s="24"/>
      <c r="AC16" s="149">
        <v>23.2</v>
      </c>
      <c r="AD16" s="156"/>
      <c r="AE16" s="156"/>
      <c r="AF16" s="156"/>
      <c r="AG16" s="159"/>
      <c r="AH16" s="149">
        <v>23.1</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1496312</v>
      </c>
      <c r="BO16" s="217"/>
      <c r="BP16" s="217"/>
      <c r="BQ16" s="217"/>
      <c r="BR16" s="217"/>
      <c r="BS16" s="217"/>
      <c r="BT16" s="217"/>
      <c r="BU16" s="220"/>
      <c r="BV16" s="214">
        <v>1430887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122</v>
      </c>
      <c r="S17" s="110"/>
      <c r="T17" s="110"/>
      <c r="U17" s="110"/>
      <c r="V17" s="122"/>
      <c r="W17" s="130" t="s">
        <v>98</v>
      </c>
      <c r="X17" s="56"/>
      <c r="Y17" s="56"/>
      <c r="Z17" s="56"/>
      <c r="AA17" s="56"/>
      <c r="AB17" s="25"/>
      <c r="AC17" s="72">
        <v>391</v>
      </c>
      <c r="AD17" s="80"/>
      <c r="AE17" s="80"/>
      <c r="AF17" s="80"/>
      <c r="AG17" s="84"/>
      <c r="AH17" s="72">
        <v>446</v>
      </c>
      <c r="AI17" s="80"/>
      <c r="AJ17" s="80"/>
      <c r="AK17" s="80"/>
      <c r="AL17" s="118"/>
      <c r="AM17" s="175"/>
      <c r="AN17" s="58"/>
      <c r="AO17" s="58"/>
      <c r="AP17" s="58"/>
      <c r="AQ17" s="58"/>
      <c r="AR17" s="58"/>
      <c r="AS17" s="58"/>
      <c r="AT17" s="63"/>
      <c r="AU17" s="182"/>
      <c r="AV17" s="139"/>
      <c r="AW17" s="139"/>
      <c r="AX17" s="139"/>
      <c r="AY17" s="190" t="s">
        <v>227</v>
      </c>
      <c r="AZ17" s="198"/>
      <c r="BA17" s="198"/>
      <c r="BB17" s="198"/>
      <c r="BC17" s="198"/>
      <c r="BD17" s="198"/>
      <c r="BE17" s="198"/>
      <c r="BF17" s="198"/>
      <c r="BG17" s="198"/>
      <c r="BH17" s="198"/>
      <c r="BI17" s="198"/>
      <c r="BJ17" s="198"/>
      <c r="BK17" s="198"/>
      <c r="BL17" s="198"/>
      <c r="BM17" s="209"/>
      <c r="BN17" s="214">
        <v>221928</v>
      </c>
      <c r="BO17" s="217"/>
      <c r="BP17" s="217"/>
      <c r="BQ17" s="217"/>
      <c r="BR17" s="217"/>
      <c r="BS17" s="217"/>
      <c r="BT17" s="217"/>
      <c r="BU17" s="220"/>
      <c r="BV17" s="214">
        <v>211660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228</v>
      </c>
      <c r="C18" s="31"/>
      <c r="D18" s="31"/>
      <c r="E18" s="49"/>
      <c r="F18" s="49"/>
      <c r="G18" s="49"/>
      <c r="H18" s="49"/>
      <c r="I18" s="49"/>
      <c r="J18" s="49"/>
      <c r="K18" s="49"/>
      <c r="L18" s="70">
        <v>79.58</v>
      </c>
      <c r="M18" s="70"/>
      <c r="N18" s="70"/>
      <c r="O18" s="70"/>
      <c r="P18" s="70"/>
      <c r="Q18" s="70"/>
      <c r="R18" s="102"/>
      <c r="S18" s="102"/>
      <c r="T18" s="102"/>
      <c r="U18" s="102"/>
      <c r="V18" s="123"/>
      <c r="W18" s="131"/>
      <c r="X18" s="138"/>
      <c r="Y18" s="138"/>
      <c r="Z18" s="138"/>
      <c r="AA18" s="138"/>
      <c r="AB18" s="26"/>
      <c r="AC18" s="150">
        <v>60.9</v>
      </c>
      <c r="AD18" s="157"/>
      <c r="AE18" s="157"/>
      <c r="AF18" s="157"/>
      <c r="AG18" s="160"/>
      <c r="AH18" s="150">
        <v>55.1</v>
      </c>
      <c r="AI18" s="157"/>
      <c r="AJ18" s="157"/>
      <c r="AK18" s="157"/>
      <c r="AL18" s="172"/>
      <c r="AM18" s="175"/>
      <c r="AN18" s="58"/>
      <c r="AO18" s="58"/>
      <c r="AP18" s="58"/>
      <c r="AQ18" s="58"/>
      <c r="AR18" s="58"/>
      <c r="AS18" s="58"/>
      <c r="AT18" s="63"/>
      <c r="AU18" s="182"/>
      <c r="AV18" s="139"/>
      <c r="AW18" s="139"/>
      <c r="AX18" s="139"/>
      <c r="AY18" s="190" t="s">
        <v>229</v>
      </c>
      <c r="AZ18" s="198"/>
      <c r="BA18" s="198"/>
      <c r="BB18" s="198"/>
      <c r="BC18" s="198"/>
      <c r="BD18" s="198"/>
      <c r="BE18" s="198"/>
      <c r="BF18" s="198"/>
      <c r="BG18" s="198"/>
      <c r="BH18" s="198"/>
      <c r="BI18" s="198"/>
      <c r="BJ18" s="198"/>
      <c r="BK18" s="198"/>
      <c r="BL18" s="198"/>
      <c r="BM18" s="209"/>
      <c r="BN18" s="214">
        <v>1221069</v>
      </c>
      <c r="BO18" s="217"/>
      <c r="BP18" s="217"/>
      <c r="BQ18" s="217"/>
      <c r="BR18" s="217"/>
      <c r="BS18" s="217"/>
      <c r="BT18" s="217"/>
      <c r="BU18" s="220"/>
      <c r="BV18" s="214">
        <v>1126174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19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230</v>
      </c>
      <c r="AZ19" s="198"/>
      <c r="BA19" s="198"/>
      <c r="BB19" s="198"/>
      <c r="BC19" s="198"/>
      <c r="BD19" s="198"/>
      <c r="BE19" s="198"/>
      <c r="BF19" s="198"/>
      <c r="BG19" s="198"/>
      <c r="BH19" s="198"/>
      <c r="BI19" s="198"/>
      <c r="BJ19" s="198"/>
      <c r="BK19" s="198"/>
      <c r="BL19" s="198"/>
      <c r="BM19" s="209"/>
      <c r="BN19" s="214">
        <v>1893038</v>
      </c>
      <c r="BO19" s="217"/>
      <c r="BP19" s="217"/>
      <c r="BQ19" s="217"/>
      <c r="BR19" s="217"/>
      <c r="BS19" s="217"/>
      <c r="BT19" s="217"/>
      <c r="BU19" s="220"/>
      <c r="BV19" s="214">
        <v>1852886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705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237</v>
      </c>
      <c r="C22" s="33"/>
      <c r="D22" s="41"/>
      <c r="E22" s="50" t="s">
        <v>8</v>
      </c>
      <c r="F22" s="56"/>
      <c r="G22" s="56"/>
      <c r="H22" s="56"/>
      <c r="I22" s="56"/>
      <c r="J22" s="56"/>
      <c r="K22" s="25"/>
      <c r="L22" s="50" t="s">
        <v>239</v>
      </c>
      <c r="M22" s="56"/>
      <c r="N22" s="56"/>
      <c r="O22" s="56"/>
      <c r="P22" s="25"/>
      <c r="Q22" s="92" t="s">
        <v>241</v>
      </c>
      <c r="R22" s="104"/>
      <c r="S22" s="104"/>
      <c r="T22" s="104"/>
      <c r="U22" s="104"/>
      <c r="V22" s="125"/>
      <c r="W22" s="133" t="s">
        <v>56</v>
      </c>
      <c r="X22" s="33"/>
      <c r="Y22" s="41"/>
      <c r="Z22" s="50" t="s">
        <v>8</v>
      </c>
      <c r="AA22" s="56"/>
      <c r="AB22" s="56"/>
      <c r="AC22" s="56"/>
      <c r="AD22" s="56"/>
      <c r="AE22" s="56"/>
      <c r="AF22" s="56"/>
      <c r="AG22" s="25"/>
      <c r="AH22" s="163" t="s">
        <v>180</v>
      </c>
      <c r="AI22" s="56"/>
      <c r="AJ22" s="56"/>
      <c r="AK22" s="56"/>
      <c r="AL22" s="25"/>
      <c r="AM22" s="163" t="s">
        <v>242</v>
      </c>
      <c r="AN22" s="178"/>
      <c r="AO22" s="178"/>
      <c r="AP22" s="178"/>
      <c r="AQ22" s="178"/>
      <c r="AR22" s="180"/>
      <c r="AS22" s="92" t="s">
        <v>241</v>
      </c>
      <c r="AT22" s="104"/>
      <c r="AU22" s="104"/>
      <c r="AV22" s="104"/>
      <c r="AW22" s="104"/>
      <c r="AX22" s="187"/>
      <c r="AY22" s="189" t="s">
        <v>244</v>
      </c>
      <c r="AZ22" s="197"/>
      <c r="BA22" s="197"/>
      <c r="BB22" s="197"/>
      <c r="BC22" s="197"/>
      <c r="BD22" s="197"/>
      <c r="BE22" s="197"/>
      <c r="BF22" s="197"/>
      <c r="BG22" s="197"/>
      <c r="BH22" s="197"/>
      <c r="BI22" s="197"/>
      <c r="BJ22" s="197"/>
      <c r="BK22" s="197"/>
      <c r="BL22" s="197"/>
      <c r="BM22" s="208"/>
      <c r="BN22" s="213">
        <v>3161764</v>
      </c>
      <c r="BO22" s="216"/>
      <c r="BP22" s="216"/>
      <c r="BQ22" s="216"/>
      <c r="BR22" s="216"/>
      <c r="BS22" s="216"/>
      <c r="BT22" s="216"/>
      <c r="BU22" s="219"/>
      <c r="BV22" s="213">
        <v>3058059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246</v>
      </c>
      <c r="AZ23" s="198"/>
      <c r="BA23" s="198"/>
      <c r="BB23" s="198"/>
      <c r="BC23" s="198"/>
      <c r="BD23" s="198"/>
      <c r="BE23" s="198"/>
      <c r="BF23" s="198"/>
      <c r="BG23" s="198"/>
      <c r="BH23" s="198"/>
      <c r="BI23" s="198"/>
      <c r="BJ23" s="198"/>
      <c r="BK23" s="198"/>
      <c r="BL23" s="198"/>
      <c r="BM23" s="209"/>
      <c r="BN23" s="214">
        <v>3052396</v>
      </c>
      <c r="BO23" s="217"/>
      <c r="BP23" s="217"/>
      <c r="BQ23" s="217"/>
      <c r="BR23" s="217"/>
      <c r="BS23" s="217"/>
      <c r="BT23" s="217"/>
      <c r="BU23" s="220"/>
      <c r="BV23" s="214">
        <v>2921556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6000</v>
      </c>
      <c r="R24" s="80"/>
      <c r="S24" s="80"/>
      <c r="T24" s="80"/>
      <c r="U24" s="80"/>
      <c r="V24" s="84"/>
      <c r="W24" s="134"/>
      <c r="X24" s="34"/>
      <c r="Y24" s="42"/>
      <c r="Z24" s="52" t="s">
        <v>249</v>
      </c>
      <c r="AA24" s="58"/>
      <c r="AB24" s="58"/>
      <c r="AC24" s="58"/>
      <c r="AD24" s="58"/>
      <c r="AE24" s="58"/>
      <c r="AF24" s="58"/>
      <c r="AG24" s="63"/>
      <c r="AH24" s="72">
        <v>48</v>
      </c>
      <c r="AI24" s="80"/>
      <c r="AJ24" s="80"/>
      <c r="AK24" s="80"/>
      <c r="AL24" s="84"/>
      <c r="AM24" s="72">
        <v>140640</v>
      </c>
      <c r="AN24" s="80"/>
      <c r="AO24" s="80"/>
      <c r="AP24" s="80"/>
      <c r="AQ24" s="80"/>
      <c r="AR24" s="84"/>
      <c r="AS24" s="72">
        <v>2930</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2700456</v>
      </c>
      <c r="BO24" s="217"/>
      <c r="BP24" s="217"/>
      <c r="BQ24" s="217"/>
      <c r="BR24" s="217"/>
      <c r="BS24" s="217"/>
      <c r="BT24" s="217"/>
      <c r="BU24" s="220"/>
      <c r="BV24" s="214">
        <v>2534377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254</v>
      </c>
      <c r="F25" s="58"/>
      <c r="G25" s="58"/>
      <c r="H25" s="58"/>
      <c r="I25" s="58"/>
      <c r="J25" s="58"/>
      <c r="K25" s="63"/>
      <c r="L25" s="72">
        <v>1</v>
      </c>
      <c r="M25" s="80"/>
      <c r="N25" s="80"/>
      <c r="O25" s="80"/>
      <c r="P25" s="84"/>
      <c r="Q25" s="72">
        <v>5300</v>
      </c>
      <c r="R25" s="80"/>
      <c r="S25" s="80"/>
      <c r="T25" s="80"/>
      <c r="U25" s="80"/>
      <c r="V25" s="84"/>
      <c r="W25" s="134"/>
      <c r="X25" s="34"/>
      <c r="Y25" s="42"/>
      <c r="Z25" s="52" t="s">
        <v>255</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141115</v>
      </c>
      <c r="BO25" s="216"/>
      <c r="BP25" s="216"/>
      <c r="BQ25" s="216"/>
      <c r="BR25" s="216"/>
      <c r="BS25" s="216"/>
      <c r="BT25" s="216"/>
      <c r="BU25" s="219"/>
      <c r="BV25" s="213" t="s">
        <v>197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4700</v>
      </c>
      <c r="R26" s="80"/>
      <c r="S26" s="80"/>
      <c r="T26" s="80"/>
      <c r="U26" s="80"/>
      <c r="V26" s="84"/>
      <c r="W26" s="134"/>
      <c r="X26" s="34"/>
      <c r="Y26" s="42"/>
      <c r="Z26" s="52" t="s">
        <v>257</v>
      </c>
      <c r="AA26" s="143"/>
      <c r="AB26" s="143"/>
      <c r="AC26" s="143"/>
      <c r="AD26" s="143"/>
      <c r="AE26" s="143"/>
      <c r="AF26" s="143"/>
      <c r="AG26" s="161"/>
      <c r="AH26" s="72" t="s">
        <v>197</v>
      </c>
      <c r="AI26" s="80"/>
      <c r="AJ26" s="80"/>
      <c r="AK26" s="80"/>
      <c r="AL26" s="84"/>
      <c r="AM26" s="72" t="s">
        <v>197</v>
      </c>
      <c r="AN26" s="80"/>
      <c r="AO26" s="80"/>
      <c r="AP26" s="80"/>
      <c r="AQ26" s="80"/>
      <c r="AR26" s="84"/>
      <c r="AS26" s="72" t="s">
        <v>197</v>
      </c>
      <c r="AT26" s="80"/>
      <c r="AU26" s="80"/>
      <c r="AV26" s="80"/>
      <c r="AW26" s="80"/>
      <c r="AX26" s="118"/>
      <c r="AY26" s="192" t="s">
        <v>258</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259</v>
      </c>
      <c r="F27" s="58"/>
      <c r="G27" s="58"/>
      <c r="H27" s="58"/>
      <c r="I27" s="58"/>
      <c r="J27" s="58"/>
      <c r="K27" s="63"/>
      <c r="L27" s="72">
        <v>1</v>
      </c>
      <c r="M27" s="80"/>
      <c r="N27" s="80"/>
      <c r="O27" s="80"/>
      <c r="P27" s="84"/>
      <c r="Q27" s="72">
        <v>1920</v>
      </c>
      <c r="R27" s="80"/>
      <c r="S27" s="80"/>
      <c r="T27" s="80"/>
      <c r="U27" s="80"/>
      <c r="V27" s="84"/>
      <c r="W27" s="134"/>
      <c r="X27" s="34"/>
      <c r="Y27" s="42"/>
      <c r="Z27" s="52" t="s">
        <v>261</v>
      </c>
      <c r="AA27" s="58"/>
      <c r="AB27" s="58"/>
      <c r="AC27" s="58"/>
      <c r="AD27" s="58"/>
      <c r="AE27" s="58"/>
      <c r="AF27" s="58"/>
      <c r="AG27" s="63"/>
      <c r="AH27" s="72" t="s">
        <v>197</v>
      </c>
      <c r="AI27" s="80"/>
      <c r="AJ27" s="80"/>
      <c r="AK27" s="80"/>
      <c r="AL27" s="84"/>
      <c r="AM27" s="72" t="s">
        <v>197</v>
      </c>
      <c r="AN27" s="80"/>
      <c r="AO27" s="80"/>
      <c r="AP27" s="80"/>
      <c r="AQ27" s="80"/>
      <c r="AR27" s="84"/>
      <c r="AS27" s="72" t="s">
        <v>197</v>
      </c>
      <c r="AT27" s="80"/>
      <c r="AU27" s="80"/>
      <c r="AV27" s="80"/>
      <c r="AW27" s="80"/>
      <c r="AX27" s="118"/>
      <c r="AY27" s="193" t="s">
        <v>263</v>
      </c>
      <c r="AZ27" s="200"/>
      <c r="BA27" s="200"/>
      <c r="BB27" s="200"/>
      <c r="BC27" s="200"/>
      <c r="BD27" s="200"/>
      <c r="BE27" s="200"/>
      <c r="BF27" s="200"/>
      <c r="BG27" s="200"/>
      <c r="BH27" s="200"/>
      <c r="BI27" s="200"/>
      <c r="BJ27" s="200"/>
      <c r="BK27" s="200"/>
      <c r="BL27" s="200"/>
      <c r="BM27" s="212"/>
      <c r="BN27" s="215">
        <v>247309</v>
      </c>
      <c r="BO27" s="218"/>
      <c r="BP27" s="218"/>
      <c r="BQ27" s="218"/>
      <c r="BR27" s="218"/>
      <c r="BS27" s="218"/>
      <c r="BT27" s="218"/>
      <c r="BU27" s="221"/>
      <c r="BV27" s="215">
        <v>247309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264</v>
      </c>
      <c r="F28" s="58"/>
      <c r="G28" s="58"/>
      <c r="H28" s="58"/>
      <c r="I28" s="58"/>
      <c r="J28" s="58"/>
      <c r="K28" s="63"/>
      <c r="L28" s="72">
        <v>1</v>
      </c>
      <c r="M28" s="80"/>
      <c r="N28" s="80"/>
      <c r="O28" s="80"/>
      <c r="P28" s="84"/>
      <c r="Q28" s="72">
        <v>1520</v>
      </c>
      <c r="R28" s="80"/>
      <c r="S28" s="80"/>
      <c r="T28" s="80"/>
      <c r="U28" s="80"/>
      <c r="V28" s="84"/>
      <c r="W28" s="134"/>
      <c r="X28" s="34"/>
      <c r="Y28" s="42"/>
      <c r="Z28" s="52" t="s">
        <v>36</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267</v>
      </c>
      <c r="AZ28" s="201"/>
      <c r="BA28" s="201"/>
      <c r="BB28" s="204"/>
      <c r="BC28" s="189" t="s">
        <v>103</v>
      </c>
      <c r="BD28" s="197"/>
      <c r="BE28" s="197"/>
      <c r="BF28" s="197"/>
      <c r="BG28" s="197"/>
      <c r="BH28" s="197"/>
      <c r="BI28" s="197"/>
      <c r="BJ28" s="197"/>
      <c r="BK28" s="197"/>
      <c r="BL28" s="197"/>
      <c r="BM28" s="208"/>
      <c r="BN28" s="213">
        <v>2160410</v>
      </c>
      <c r="BO28" s="216"/>
      <c r="BP28" s="216"/>
      <c r="BQ28" s="216"/>
      <c r="BR28" s="216"/>
      <c r="BS28" s="216"/>
      <c r="BT28" s="216"/>
      <c r="BU28" s="219"/>
      <c r="BV28" s="213">
        <v>2133491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268</v>
      </c>
      <c r="F29" s="58"/>
      <c r="G29" s="58"/>
      <c r="H29" s="58"/>
      <c r="I29" s="58"/>
      <c r="J29" s="58"/>
      <c r="K29" s="63"/>
      <c r="L29" s="72">
        <v>6</v>
      </c>
      <c r="M29" s="80"/>
      <c r="N29" s="80"/>
      <c r="O29" s="80"/>
      <c r="P29" s="84"/>
      <c r="Q29" s="72">
        <v>1470</v>
      </c>
      <c r="R29" s="80"/>
      <c r="S29" s="80"/>
      <c r="T29" s="80"/>
      <c r="U29" s="80"/>
      <c r="V29" s="84"/>
      <c r="W29" s="135"/>
      <c r="X29" s="140"/>
      <c r="Y29" s="142"/>
      <c r="Z29" s="52" t="s">
        <v>270</v>
      </c>
      <c r="AA29" s="58"/>
      <c r="AB29" s="58"/>
      <c r="AC29" s="58"/>
      <c r="AD29" s="58"/>
      <c r="AE29" s="58"/>
      <c r="AF29" s="58"/>
      <c r="AG29" s="63"/>
      <c r="AH29" s="72">
        <v>48</v>
      </c>
      <c r="AI29" s="80"/>
      <c r="AJ29" s="80"/>
      <c r="AK29" s="80"/>
      <c r="AL29" s="84"/>
      <c r="AM29" s="72">
        <v>140640</v>
      </c>
      <c r="AN29" s="80"/>
      <c r="AO29" s="80"/>
      <c r="AP29" s="80"/>
      <c r="AQ29" s="80"/>
      <c r="AR29" s="84"/>
      <c r="AS29" s="72">
        <v>2930</v>
      </c>
      <c r="AT29" s="80"/>
      <c r="AU29" s="80"/>
      <c r="AV29" s="80"/>
      <c r="AW29" s="80"/>
      <c r="AX29" s="118"/>
      <c r="AY29" s="195"/>
      <c r="AZ29" s="202"/>
      <c r="BA29" s="202"/>
      <c r="BB29" s="205"/>
      <c r="BC29" s="190" t="s">
        <v>271</v>
      </c>
      <c r="BD29" s="198"/>
      <c r="BE29" s="198"/>
      <c r="BF29" s="198"/>
      <c r="BG29" s="198"/>
      <c r="BH29" s="198"/>
      <c r="BI29" s="198"/>
      <c r="BJ29" s="198"/>
      <c r="BK29" s="198"/>
      <c r="BL29" s="198"/>
      <c r="BM29" s="209"/>
      <c r="BN29" s="214">
        <v>439339</v>
      </c>
      <c r="BO29" s="217"/>
      <c r="BP29" s="217"/>
      <c r="BQ29" s="217"/>
      <c r="BR29" s="217"/>
      <c r="BS29" s="217"/>
      <c r="BT29" s="217"/>
      <c r="BU29" s="220"/>
      <c r="BV29" s="214">
        <v>438848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273</v>
      </c>
      <c r="X30" s="141"/>
      <c r="Y30" s="141"/>
      <c r="Z30" s="141"/>
      <c r="AA30" s="141"/>
      <c r="AB30" s="141"/>
      <c r="AC30" s="141"/>
      <c r="AD30" s="141"/>
      <c r="AE30" s="141"/>
      <c r="AF30" s="141"/>
      <c r="AG30" s="162"/>
      <c r="AH30" s="150">
        <v>94.2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1555728</v>
      </c>
      <c r="BO30" s="218"/>
      <c r="BP30" s="218"/>
      <c r="BQ30" s="218"/>
      <c r="BR30" s="218"/>
      <c r="BS30" s="218"/>
      <c r="BT30" s="218"/>
      <c r="BU30" s="221"/>
      <c r="BV30" s="215">
        <v>1365360</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184</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275</v>
      </c>
      <c r="AN32" s="111"/>
      <c r="AO32" s="111"/>
      <c r="AP32" s="111"/>
      <c r="AQ32" s="111"/>
      <c r="AR32" s="111"/>
      <c r="AS32" s="111"/>
      <c r="AT32" s="111"/>
      <c r="AU32" s="111"/>
      <c r="AV32" s="111"/>
      <c r="AW32" s="111"/>
      <c r="AX32" s="111"/>
      <c r="AY32" s="111"/>
      <c r="AZ32" s="111"/>
      <c r="BA32" s="111"/>
      <c r="BB32" s="111"/>
      <c r="BC32" s="111"/>
      <c r="BE32" s="111" t="s">
        <v>276</v>
      </c>
      <c r="BF32" s="111"/>
      <c r="BG32" s="111"/>
      <c r="BH32" s="111"/>
      <c r="BI32" s="111"/>
      <c r="BJ32" s="111"/>
      <c r="BK32" s="111"/>
      <c r="BL32" s="111"/>
      <c r="BM32" s="111"/>
      <c r="BN32" s="111"/>
      <c r="BO32" s="111"/>
      <c r="BP32" s="111"/>
      <c r="BQ32" s="111"/>
      <c r="BR32" s="111"/>
      <c r="BS32" s="111"/>
      <c r="BT32" s="111"/>
      <c r="BU32" s="111"/>
      <c r="BW32" s="111" t="s">
        <v>278</v>
      </c>
      <c r="BX32" s="111"/>
      <c r="BY32" s="111"/>
      <c r="BZ32" s="111"/>
      <c r="CA32" s="111"/>
      <c r="CB32" s="111"/>
      <c r="CC32" s="111"/>
      <c r="CD32" s="111"/>
      <c r="CE32" s="111"/>
      <c r="CF32" s="111"/>
      <c r="CG32" s="111"/>
      <c r="CH32" s="111"/>
      <c r="CI32" s="111"/>
      <c r="CJ32" s="111"/>
      <c r="CK32" s="111"/>
      <c r="CL32" s="111"/>
      <c r="CM32" s="111"/>
      <c r="CO32" s="111" t="s">
        <v>279</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59</v>
      </c>
      <c r="D33" s="37"/>
      <c r="E33" s="54" t="s">
        <v>280</v>
      </c>
      <c r="F33" s="54"/>
      <c r="G33" s="54"/>
      <c r="H33" s="54"/>
      <c r="I33" s="54"/>
      <c r="J33" s="54"/>
      <c r="K33" s="54"/>
      <c r="L33" s="54"/>
      <c r="M33" s="54"/>
      <c r="N33" s="54"/>
      <c r="O33" s="54"/>
      <c r="P33" s="54"/>
      <c r="Q33" s="54"/>
      <c r="R33" s="54"/>
      <c r="S33" s="54"/>
      <c r="T33" s="54"/>
      <c r="U33" s="37" t="s">
        <v>59</v>
      </c>
      <c r="V33" s="37"/>
      <c r="W33" s="54" t="s">
        <v>280</v>
      </c>
      <c r="X33" s="54"/>
      <c r="Y33" s="54"/>
      <c r="Z33" s="54"/>
      <c r="AA33" s="54"/>
      <c r="AB33" s="54"/>
      <c r="AC33" s="54"/>
      <c r="AD33" s="54"/>
      <c r="AE33" s="54"/>
      <c r="AF33" s="54"/>
      <c r="AG33" s="54"/>
      <c r="AH33" s="54"/>
      <c r="AI33" s="54"/>
      <c r="AJ33" s="54"/>
      <c r="AK33" s="54"/>
      <c r="AL33" s="54"/>
      <c r="AM33" s="37" t="s">
        <v>59</v>
      </c>
      <c r="AN33" s="37"/>
      <c r="AO33" s="54" t="s">
        <v>280</v>
      </c>
      <c r="AP33" s="54"/>
      <c r="AQ33" s="54"/>
      <c r="AR33" s="54"/>
      <c r="AS33" s="54"/>
      <c r="AT33" s="54"/>
      <c r="AU33" s="54"/>
      <c r="AV33" s="54"/>
      <c r="AW33" s="54"/>
      <c r="AX33" s="54"/>
      <c r="AY33" s="54"/>
      <c r="AZ33" s="54"/>
      <c r="BA33" s="54"/>
      <c r="BB33" s="54"/>
      <c r="BC33" s="54"/>
      <c r="BD33" s="37"/>
      <c r="BE33" s="54" t="s">
        <v>282</v>
      </c>
      <c r="BF33" s="54"/>
      <c r="BG33" s="54" t="s">
        <v>164</v>
      </c>
      <c r="BH33" s="54"/>
      <c r="BI33" s="54"/>
      <c r="BJ33" s="54"/>
      <c r="BK33" s="54"/>
      <c r="BL33" s="54"/>
      <c r="BM33" s="54"/>
      <c r="BN33" s="54"/>
      <c r="BO33" s="54"/>
      <c r="BP33" s="54"/>
      <c r="BQ33" s="54"/>
      <c r="BR33" s="54"/>
      <c r="BS33" s="54"/>
      <c r="BT33" s="54"/>
      <c r="BU33" s="54"/>
      <c r="BV33" s="37"/>
      <c r="BW33" s="37" t="s">
        <v>282</v>
      </c>
      <c r="BX33" s="37"/>
      <c r="BY33" s="54" t="s">
        <v>110</v>
      </c>
      <c r="BZ33" s="54"/>
      <c r="CA33" s="54"/>
      <c r="CB33" s="54"/>
      <c r="CC33" s="54"/>
      <c r="CD33" s="54"/>
      <c r="CE33" s="54"/>
      <c r="CF33" s="54"/>
      <c r="CG33" s="54"/>
      <c r="CH33" s="54"/>
      <c r="CI33" s="54"/>
      <c r="CJ33" s="54"/>
      <c r="CK33" s="54"/>
      <c r="CL33" s="54"/>
      <c r="CM33" s="54"/>
      <c r="CN33" s="54"/>
      <c r="CO33" s="37" t="s">
        <v>59</v>
      </c>
      <c r="CP33" s="37"/>
      <c r="CQ33" s="54" t="s">
        <v>283</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国民健康保険特別会計（事業勘定）</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簡易水道事業会計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宇陀衛生一部事務組合</v>
      </c>
      <c r="BZ34" s="55"/>
      <c r="CA34" s="55"/>
      <c r="CB34" s="55"/>
      <c r="CC34" s="55"/>
      <c r="CD34" s="55"/>
      <c r="CE34" s="55"/>
      <c r="CF34" s="55"/>
      <c r="CG34" s="55"/>
      <c r="CH34" s="55"/>
      <c r="CI34" s="55"/>
      <c r="CJ34" s="55"/>
      <c r="CK34" s="55"/>
      <c r="CL34" s="55"/>
      <c r="CM34" s="55"/>
      <c r="CN34" s="2"/>
      <c r="CO34" s="38">
        <f>IF(CQ34="","",MAX(C34:D43,U34:V43,AM34:AN43,BE34:BF43,BW34:BX43)+1)</f>
        <v>16</v>
      </c>
      <c r="CP34" s="38"/>
      <c r="CQ34" s="55" t="str">
        <f>IF('各会計、関係団体の財政状況及び健全化判断比率'!BS7="","",'各会計、関係団体の財政状況及び健全化判断比率'!BS7)</f>
        <v>株式会社みつえ</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国民健康保険特別会計（診療施設勘定）</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奈良県市町村総合事務組合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曽爾御杖行政一部事務組合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後期高齢者医療特別会計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東宇陀環境衛生組合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奈良広域水質検査センター組合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桜井宇陀広域連合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奈良県住宅新築資金貸付金回収管理組合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奈良県後期高齢者医療広域連合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15</v>
      </c>
      <c r="BX42" s="38"/>
      <c r="BY42" s="55" t="str">
        <f>IF('各会計、関係団体の財政状況及び健全化判断比率'!B76="","",'各会計、関係団体の財政状況及び健全化判断比率'!B76)</f>
        <v>奈良県広域消防組合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284</v>
      </c>
      <c r="E46" s="1" t="s">
        <v>285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290</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296</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RlPBLCAs0KwhTwJRo6BZKndHEwH9t5pT93UnYtz1xIsGPNyEP248kb3w6j17TsIlpTu8Vb4CuPge9XOUyaE6A==" saltValue="Yl0/J+o+fXwEUGyA7KKpC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90" zoomScaleNormal="9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519</v>
      </c>
      <c r="G33" s="883" t="s">
        <v>478</v>
      </c>
      <c r="H33" s="883" t="s">
        <v>520</v>
      </c>
      <c r="I33" s="883" t="s">
        <v>252</v>
      </c>
      <c r="J33" s="887" t="s">
        <v>521</v>
      </c>
      <c r="K33" s="862"/>
      <c r="L33" s="862"/>
      <c r="M33" s="862"/>
      <c r="N33" s="862"/>
      <c r="O33" s="862"/>
      <c r="P33" s="862"/>
    </row>
    <row r="34" spans="1:16" ht="39" customHeight="1">
      <c r="A34" s="862"/>
      <c r="B34" s="864"/>
      <c r="C34" s="870" t="s">
        <v>158</v>
      </c>
      <c r="D34" s="870"/>
      <c r="E34" s="875"/>
      <c r="F34" s="879">
        <v>14.98</v>
      </c>
      <c r="G34" s="884">
        <v>10.98</v>
      </c>
      <c r="H34" s="884">
        <v>11.79</v>
      </c>
      <c r="I34" s="884">
        <v>12.47</v>
      </c>
      <c r="J34" s="888">
        <v>10.67</v>
      </c>
      <c r="K34" s="862"/>
      <c r="L34" s="862"/>
      <c r="M34" s="862"/>
      <c r="N34" s="862"/>
      <c r="O34" s="862"/>
      <c r="P34" s="862"/>
    </row>
    <row r="35" spans="1:16" ht="39" customHeight="1">
      <c r="A35" s="862"/>
      <c r="B35" s="865"/>
      <c r="C35" s="871" t="s">
        <v>25</v>
      </c>
      <c r="D35" s="871"/>
      <c r="E35" s="876"/>
      <c r="F35" s="880">
        <v>1.87</v>
      </c>
      <c r="G35" s="885">
        <v>2.67</v>
      </c>
      <c r="H35" s="885">
        <v>3.36</v>
      </c>
      <c r="I35" s="885">
        <v>2.93</v>
      </c>
      <c r="J35" s="889">
        <v>2.44</v>
      </c>
      <c r="K35" s="862"/>
      <c r="L35" s="862"/>
      <c r="M35" s="862"/>
      <c r="N35" s="862"/>
      <c r="O35" s="862"/>
      <c r="P35" s="862"/>
    </row>
    <row r="36" spans="1:16" ht="39" customHeight="1">
      <c r="A36" s="862"/>
      <c r="B36" s="865"/>
      <c r="C36" s="871" t="s">
        <v>458</v>
      </c>
      <c r="D36" s="871"/>
      <c r="E36" s="876"/>
      <c r="F36" s="880" t="s">
        <v>197</v>
      </c>
      <c r="G36" s="885" t="s">
        <v>197</v>
      </c>
      <c r="H36" s="885" t="s">
        <v>197</v>
      </c>
      <c r="I36" s="885" t="s">
        <v>197</v>
      </c>
      <c r="J36" s="889">
        <v>1.42</v>
      </c>
      <c r="K36" s="862"/>
      <c r="L36" s="862"/>
      <c r="M36" s="862"/>
      <c r="N36" s="862"/>
      <c r="O36" s="862"/>
      <c r="P36" s="862"/>
    </row>
    <row r="37" spans="1:16" ht="39" customHeight="1">
      <c r="A37" s="862"/>
      <c r="B37" s="865"/>
      <c r="C37" s="871" t="s">
        <v>457</v>
      </c>
      <c r="D37" s="871"/>
      <c r="E37" s="876"/>
      <c r="F37" s="880">
        <v>0.39</v>
      </c>
      <c r="G37" s="885">
        <v>0.25</v>
      </c>
      <c r="H37" s="885">
        <v>1.e-002</v>
      </c>
      <c r="I37" s="885">
        <v>2.e-002</v>
      </c>
      <c r="J37" s="889">
        <v>7.0000000000000007e-002</v>
      </c>
      <c r="K37" s="862"/>
      <c r="L37" s="862"/>
      <c r="M37" s="862"/>
      <c r="N37" s="862"/>
      <c r="O37" s="862"/>
      <c r="P37" s="862"/>
    </row>
    <row r="38" spans="1:16" ht="39" customHeight="1">
      <c r="A38" s="862"/>
      <c r="B38" s="865"/>
      <c r="C38" s="871" t="s">
        <v>223</v>
      </c>
      <c r="D38" s="871"/>
      <c r="E38" s="876"/>
      <c r="F38" s="880">
        <v>0</v>
      </c>
      <c r="G38" s="885">
        <v>0</v>
      </c>
      <c r="H38" s="885">
        <v>0</v>
      </c>
      <c r="I38" s="885">
        <v>0</v>
      </c>
      <c r="J38" s="889">
        <v>0</v>
      </c>
      <c r="K38" s="862"/>
      <c r="L38" s="862"/>
      <c r="M38" s="862"/>
      <c r="N38" s="862"/>
      <c r="O38" s="862"/>
      <c r="P38" s="862"/>
    </row>
    <row r="39" spans="1:16" ht="39" customHeight="1">
      <c r="A39" s="862"/>
      <c r="B39" s="865"/>
      <c r="C39" s="871" t="s">
        <v>163</v>
      </c>
      <c r="D39" s="871"/>
      <c r="E39" s="876"/>
      <c r="F39" s="880">
        <v>0</v>
      </c>
      <c r="G39" s="885">
        <v>0.49</v>
      </c>
      <c r="H39" s="885">
        <v>0</v>
      </c>
      <c r="I39" s="885">
        <v>0</v>
      </c>
      <c r="J39" s="889">
        <v>0</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522</v>
      </c>
      <c r="D42" s="871"/>
      <c r="E42" s="876"/>
      <c r="F42" s="880" t="s">
        <v>197</v>
      </c>
      <c r="G42" s="885" t="s">
        <v>197</v>
      </c>
      <c r="H42" s="885" t="s">
        <v>197</v>
      </c>
      <c r="I42" s="885" t="s">
        <v>197</v>
      </c>
      <c r="J42" s="889" t="s">
        <v>197</v>
      </c>
      <c r="K42" s="862"/>
      <c r="L42" s="862"/>
      <c r="M42" s="862"/>
      <c r="N42" s="862"/>
      <c r="O42" s="862"/>
      <c r="P42" s="862"/>
    </row>
    <row r="43" spans="1:16" ht="39" customHeight="1">
      <c r="A43" s="862"/>
      <c r="B43" s="867"/>
      <c r="C43" s="872" t="s">
        <v>297</v>
      </c>
      <c r="D43" s="872"/>
      <c r="E43" s="877"/>
      <c r="F43" s="881">
        <v>1.e-002</v>
      </c>
      <c r="G43" s="886">
        <v>0.19</v>
      </c>
      <c r="H43" s="886">
        <v>6.e-002</v>
      </c>
      <c r="I43" s="886">
        <v>0.74</v>
      </c>
      <c r="J43" s="890" t="s">
        <v>197</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Z23focLDTvPc8qPrGFG/dmuPmxcQthrGdmXMuq8aQPB/EbImTWi53TUYa/Q1swqtZKY8aM698nIIHHrSSUwr1A==" saltValue="OdRa529LgBdrGzI2xau1n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0" zoomScaleNormal="8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519</v>
      </c>
      <c r="L44" s="950" t="s">
        <v>478</v>
      </c>
      <c r="M44" s="950" t="s">
        <v>520</v>
      </c>
      <c r="N44" s="950" t="s">
        <v>252</v>
      </c>
      <c r="O44" s="959" t="s">
        <v>521</v>
      </c>
      <c r="P44" s="734"/>
      <c r="Q44" s="734"/>
      <c r="R44" s="734"/>
      <c r="S44" s="734"/>
      <c r="T44" s="734"/>
      <c r="U44" s="734"/>
    </row>
    <row r="45" spans="1:21" ht="30.75" customHeight="1">
      <c r="A45" s="734"/>
      <c r="B45" s="892" t="s">
        <v>24</v>
      </c>
      <c r="C45" s="906"/>
      <c r="D45" s="916"/>
      <c r="E45" s="925" t="s">
        <v>21</v>
      </c>
      <c r="F45" s="925"/>
      <c r="G45" s="925"/>
      <c r="H45" s="925"/>
      <c r="I45" s="925"/>
      <c r="J45" s="934"/>
      <c r="K45" s="942">
        <v>183</v>
      </c>
      <c r="L45" s="951">
        <v>203</v>
      </c>
      <c r="M45" s="951">
        <v>214</v>
      </c>
      <c r="N45" s="951">
        <v>224</v>
      </c>
      <c r="O45" s="960">
        <v>270</v>
      </c>
      <c r="P45" s="734"/>
      <c r="Q45" s="734"/>
      <c r="R45" s="734"/>
      <c r="S45" s="734"/>
      <c r="T45" s="734"/>
      <c r="U45" s="734"/>
    </row>
    <row r="46" spans="1:21" ht="30.75" customHeight="1">
      <c r="A46" s="734"/>
      <c r="B46" s="893"/>
      <c r="C46" s="907"/>
      <c r="D46" s="917"/>
      <c r="E46" s="926" t="s">
        <v>29</v>
      </c>
      <c r="F46" s="926"/>
      <c r="G46" s="926"/>
      <c r="H46" s="926"/>
      <c r="I46" s="926"/>
      <c r="J46" s="935"/>
      <c r="K46" s="943" t="s">
        <v>197</v>
      </c>
      <c r="L46" s="952" t="s">
        <v>197</v>
      </c>
      <c r="M46" s="952" t="s">
        <v>197</v>
      </c>
      <c r="N46" s="952" t="s">
        <v>197</v>
      </c>
      <c r="O46" s="961" t="s">
        <v>197</v>
      </c>
      <c r="P46" s="734"/>
      <c r="Q46" s="734"/>
      <c r="R46" s="734"/>
      <c r="S46" s="734"/>
      <c r="T46" s="734"/>
      <c r="U46" s="734"/>
    </row>
    <row r="47" spans="1:21" ht="30.75" customHeight="1">
      <c r="A47" s="734"/>
      <c r="B47" s="893"/>
      <c r="C47" s="907"/>
      <c r="D47" s="917"/>
      <c r="E47" s="926" t="s">
        <v>32</v>
      </c>
      <c r="F47" s="926"/>
      <c r="G47" s="926"/>
      <c r="H47" s="926"/>
      <c r="I47" s="926"/>
      <c r="J47" s="935"/>
      <c r="K47" s="943" t="s">
        <v>197</v>
      </c>
      <c r="L47" s="952" t="s">
        <v>197</v>
      </c>
      <c r="M47" s="952" t="s">
        <v>197</v>
      </c>
      <c r="N47" s="952" t="s">
        <v>197</v>
      </c>
      <c r="O47" s="961" t="s">
        <v>197</v>
      </c>
      <c r="P47" s="734"/>
      <c r="Q47" s="734"/>
      <c r="R47" s="734"/>
      <c r="S47" s="734"/>
      <c r="T47" s="734"/>
      <c r="U47" s="734"/>
    </row>
    <row r="48" spans="1:21" ht="30.75" customHeight="1">
      <c r="A48" s="734"/>
      <c r="B48" s="893"/>
      <c r="C48" s="907"/>
      <c r="D48" s="917"/>
      <c r="E48" s="926" t="s">
        <v>38</v>
      </c>
      <c r="F48" s="926"/>
      <c r="G48" s="926"/>
      <c r="H48" s="926"/>
      <c r="I48" s="926"/>
      <c r="J48" s="935"/>
      <c r="K48" s="943">
        <v>27</v>
      </c>
      <c r="L48" s="952">
        <v>31</v>
      </c>
      <c r="M48" s="952">
        <v>28</v>
      </c>
      <c r="N48" s="952">
        <v>25</v>
      </c>
      <c r="O48" s="961">
        <v>20</v>
      </c>
      <c r="P48" s="734"/>
      <c r="Q48" s="734"/>
      <c r="R48" s="734"/>
      <c r="S48" s="734"/>
      <c r="T48" s="734"/>
      <c r="U48" s="734"/>
    </row>
    <row r="49" spans="1:21" ht="30.75" customHeight="1">
      <c r="A49" s="734"/>
      <c r="B49" s="893"/>
      <c r="C49" s="907"/>
      <c r="D49" s="917"/>
      <c r="E49" s="926" t="s">
        <v>0</v>
      </c>
      <c r="F49" s="926"/>
      <c r="G49" s="926"/>
      <c r="H49" s="926"/>
      <c r="I49" s="926"/>
      <c r="J49" s="935"/>
      <c r="K49" s="943">
        <v>6</v>
      </c>
      <c r="L49" s="952">
        <v>6</v>
      </c>
      <c r="M49" s="952">
        <v>5</v>
      </c>
      <c r="N49" s="952">
        <v>5</v>
      </c>
      <c r="O49" s="961">
        <v>6</v>
      </c>
      <c r="P49" s="734"/>
      <c r="Q49" s="734"/>
      <c r="R49" s="734"/>
      <c r="S49" s="734"/>
      <c r="T49" s="734"/>
      <c r="U49" s="734"/>
    </row>
    <row r="50" spans="1:21" ht="30.75" customHeight="1">
      <c r="A50" s="734"/>
      <c r="B50" s="893"/>
      <c r="C50" s="907"/>
      <c r="D50" s="917"/>
      <c r="E50" s="926" t="s">
        <v>40</v>
      </c>
      <c r="F50" s="926"/>
      <c r="G50" s="926"/>
      <c r="H50" s="926"/>
      <c r="I50" s="926"/>
      <c r="J50" s="935"/>
      <c r="K50" s="943" t="s">
        <v>197</v>
      </c>
      <c r="L50" s="952" t="s">
        <v>197</v>
      </c>
      <c r="M50" s="952" t="s">
        <v>197</v>
      </c>
      <c r="N50" s="952" t="s">
        <v>197</v>
      </c>
      <c r="O50" s="961" t="s">
        <v>197</v>
      </c>
      <c r="P50" s="734"/>
      <c r="Q50" s="734"/>
      <c r="R50" s="734"/>
      <c r="S50" s="734"/>
      <c r="T50" s="734"/>
      <c r="U50" s="734"/>
    </row>
    <row r="51" spans="1:21" ht="30.75" customHeight="1">
      <c r="A51" s="734"/>
      <c r="B51" s="894"/>
      <c r="C51" s="908"/>
      <c r="D51" s="918"/>
      <c r="E51" s="926" t="s">
        <v>44</v>
      </c>
      <c r="F51" s="926"/>
      <c r="G51" s="926"/>
      <c r="H51" s="926"/>
      <c r="I51" s="926"/>
      <c r="J51" s="935"/>
      <c r="K51" s="943" t="s">
        <v>197</v>
      </c>
      <c r="L51" s="952" t="s">
        <v>197</v>
      </c>
      <c r="M51" s="952" t="s">
        <v>197</v>
      </c>
      <c r="N51" s="952" t="s">
        <v>197</v>
      </c>
      <c r="O51" s="961" t="s">
        <v>197</v>
      </c>
      <c r="P51" s="734"/>
      <c r="Q51" s="734"/>
      <c r="R51" s="734"/>
      <c r="S51" s="734"/>
      <c r="T51" s="734"/>
      <c r="U51" s="734"/>
    </row>
    <row r="52" spans="1:21" ht="30.75" customHeight="1">
      <c r="A52" s="734"/>
      <c r="B52" s="895" t="s">
        <v>47</v>
      </c>
      <c r="C52" s="909"/>
      <c r="D52" s="918"/>
      <c r="E52" s="926" t="s">
        <v>48</v>
      </c>
      <c r="F52" s="926"/>
      <c r="G52" s="926"/>
      <c r="H52" s="926"/>
      <c r="I52" s="926"/>
      <c r="J52" s="935"/>
      <c r="K52" s="943">
        <v>164</v>
      </c>
      <c r="L52" s="952">
        <v>207</v>
      </c>
      <c r="M52" s="952">
        <v>180</v>
      </c>
      <c r="N52" s="952">
        <v>185</v>
      </c>
      <c r="O52" s="961">
        <v>221</v>
      </c>
      <c r="P52" s="734"/>
      <c r="Q52" s="734"/>
      <c r="R52" s="734"/>
      <c r="S52" s="734"/>
      <c r="T52" s="734"/>
      <c r="U52" s="734"/>
    </row>
    <row r="53" spans="1:21" ht="30.75" customHeight="1">
      <c r="A53" s="734"/>
      <c r="B53" s="896" t="s">
        <v>49</v>
      </c>
      <c r="C53" s="910"/>
      <c r="D53" s="919"/>
      <c r="E53" s="927" t="s">
        <v>52</v>
      </c>
      <c r="F53" s="927"/>
      <c r="G53" s="927"/>
      <c r="H53" s="927"/>
      <c r="I53" s="927"/>
      <c r="J53" s="936"/>
      <c r="K53" s="944">
        <v>52</v>
      </c>
      <c r="L53" s="953">
        <v>33</v>
      </c>
      <c r="M53" s="953">
        <v>67</v>
      </c>
      <c r="N53" s="953">
        <v>69</v>
      </c>
      <c r="O53" s="962">
        <v>75</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519</v>
      </c>
      <c r="L57" s="954" t="s">
        <v>478</v>
      </c>
      <c r="M57" s="954" t="s">
        <v>520</v>
      </c>
      <c r="N57" s="954" t="s">
        <v>252</v>
      </c>
      <c r="O57" s="964" t="s">
        <v>521</v>
      </c>
      <c r="P57" s="734"/>
      <c r="Q57" s="734"/>
      <c r="R57" s="734"/>
      <c r="S57" s="734"/>
      <c r="T57" s="734"/>
      <c r="U57" s="734"/>
    </row>
    <row r="58" spans="1:21" ht="31.5" customHeight="1">
      <c r="B58" s="900" t="s">
        <v>62</v>
      </c>
      <c r="C58" s="913"/>
      <c r="D58" s="920" t="s">
        <v>65</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67</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PDGimQ2mr4ViWtqNz++cbqBIvCGwZAbfz8ZdPZcW41eTy7mTyfoU/zAaIRMGcpdbkAeSBK1hupGxXOYv+HA/4g==" saltValue="l87Q6dFVmep7cJBM/BtTw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8" scale="77"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519</v>
      </c>
      <c r="J40" s="950" t="s">
        <v>478</v>
      </c>
      <c r="K40" s="950" t="s">
        <v>520</v>
      </c>
      <c r="L40" s="950" t="s">
        <v>252</v>
      </c>
      <c r="M40" s="990" t="s">
        <v>521</v>
      </c>
    </row>
    <row r="41" spans="2:13" ht="27.75" customHeight="1">
      <c r="B41" s="892" t="s">
        <v>34</v>
      </c>
      <c r="C41" s="906"/>
      <c r="D41" s="916"/>
      <c r="E41" s="973" t="s">
        <v>54</v>
      </c>
      <c r="F41" s="973"/>
      <c r="G41" s="973"/>
      <c r="H41" s="979"/>
      <c r="I41" s="983">
        <v>2226</v>
      </c>
      <c r="J41" s="987">
        <v>2575</v>
      </c>
      <c r="K41" s="987">
        <v>2736</v>
      </c>
      <c r="L41" s="987">
        <v>3058</v>
      </c>
      <c r="M41" s="991">
        <v>3162</v>
      </c>
    </row>
    <row r="42" spans="2:13" ht="27.75" customHeight="1">
      <c r="B42" s="893"/>
      <c r="C42" s="907"/>
      <c r="D42" s="917"/>
      <c r="E42" s="974" t="s">
        <v>73</v>
      </c>
      <c r="F42" s="974"/>
      <c r="G42" s="974"/>
      <c r="H42" s="980"/>
      <c r="I42" s="984" t="s">
        <v>197</v>
      </c>
      <c r="J42" s="988" t="s">
        <v>197</v>
      </c>
      <c r="K42" s="988" t="s">
        <v>197</v>
      </c>
      <c r="L42" s="988" t="s">
        <v>197</v>
      </c>
      <c r="M42" s="992" t="s">
        <v>197</v>
      </c>
    </row>
    <row r="43" spans="2:13" ht="27.75" customHeight="1">
      <c r="B43" s="893"/>
      <c r="C43" s="907"/>
      <c r="D43" s="917"/>
      <c r="E43" s="974" t="s">
        <v>74</v>
      </c>
      <c r="F43" s="974"/>
      <c r="G43" s="974"/>
      <c r="H43" s="980"/>
      <c r="I43" s="984">
        <v>179</v>
      </c>
      <c r="J43" s="988">
        <v>177</v>
      </c>
      <c r="K43" s="988">
        <v>179</v>
      </c>
      <c r="L43" s="988">
        <v>204</v>
      </c>
      <c r="M43" s="992">
        <v>230</v>
      </c>
    </row>
    <row r="44" spans="2:13" ht="27.75" customHeight="1">
      <c r="B44" s="893"/>
      <c r="C44" s="907"/>
      <c r="D44" s="917"/>
      <c r="E44" s="974" t="s">
        <v>76</v>
      </c>
      <c r="F44" s="974"/>
      <c r="G44" s="974"/>
      <c r="H44" s="980"/>
      <c r="I44" s="984">
        <v>17</v>
      </c>
      <c r="J44" s="988">
        <v>21</v>
      </c>
      <c r="K44" s="988">
        <v>23</v>
      </c>
      <c r="L44" s="988">
        <v>21</v>
      </c>
      <c r="M44" s="992">
        <v>23</v>
      </c>
    </row>
    <row r="45" spans="2:13" ht="27.75" customHeight="1">
      <c r="B45" s="893"/>
      <c r="C45" s="907"/>
      <c r="D45" s="917"/>
      <c r="E45" s="974" t="s">
        <v>78</v>
      </c>
      <c r="F45" s="974"/>
      <c r="G45" s="974"/>
      <c r="H45" s="980"/>
      <c r="I45" s="984">
        <v>486</v>
      </c>
      <c r="J45" s="988">
        <v>469</v>
      </c>
      <c r="K45" s="988">
        <v>447</v>
      </c>
      <c r="L45" s="988">
        <v>445</v>
      </c>
      <c r="M45" s="992">
        <v>427</v>
      </c>
    </row>
    <row r="46" spans="2:13" ht="27.75" customHeight="1">
      <c r="B46" s="893"/>
      <c r="C46" s="907"/>
      <c r="D46" s="918"/>
      <c r="E46" s="974" t="s">
        <v>77</v>
      </c>
      <c r="F46" s="974"/>
      <c r="G46" s="974"/>
      <c r="H46" s="980"/>
      <c r="I46" s="984" t="s">
        <v>197</v>
      </c>
      <c r="J46" s="988" t="s">
        <v>197</v>
      </c>
      <c r="K46" s="988" t="s">
        <v>197</v>
      </c>
      <c r="L46" s="988" t="s">
        <v>197</v>
      </c>
      <c r="M46" s="992" t="s">
        <v>197</v>
      </c>
    </row>
    <row r="47" spans="2:13" ht="27.75" customHeight="1">
      <c r="B47" s="893"/>
      <c r="C47" s="907"/>
      <c r="D47" s="971"/>
      <c r="E47" s="975" t="s">
        <v>80</v>
      </c>
      <c r="F47" s="978"/>
      <c r="G47" s="978"/>
      <c r="H47" s="981"/>
      <c r="I47" s="984" t="s">
        <v>197</v>
      </c>
      <c r="J47" s="988" t="s">
        <v>197</v>
      </c>
      <c r="K47" s="988" t="s">
        <v>197</v>
      </c>
      <c r="L47" s="988" t="s">
        <v>197</v>
      </c>
      <c r="M47" s="992" t="s">
        <v>197</v>
      </c>
    </row>
    <row r="48" spans="2:13" ht="27.75" customHeight="1">
      <c r="B48" s="893"/>
      <c r="C48" s="907"/>
      <c r="D48" s="917"/>
      <c r="E48" s="974" t="s">
        <v>84</v>
      </c>
      <c r="F48" s="974"/>
      <c r="G48" s="974"/>
      <c r="H48" s="980"/>
      <c r="I48" s="984" t="s">
        <v>197</v>
      </c>
      <c r="J48" s="988" t="s">
        <v>197</v>
      </c>
      <c r="K48" s="988" t="s">
        <v>197</v>
      </c>
      <c r="L48" s="988" t="s">
        <v>197</v>
      </c>
      <c r="M48" s="992" t="s">
        <v>197</v>
      </c>
    </row>
    <row r="49" spans="2:13" ht="27.75" customHeight="1">
      <c r="B49" s="894"/>
      <c r="C49" s="908"/>
      <c r="D49" s="917"/>
      <c r="E49" s="974" t="s">
        <v>90</v>
      </c>
      <c r="F49" s="974"/>
      <c r="G49" s="974"/>
      <c r="H49" s="980"/>
      <c r="I49" s="984" t="s">
        <v>197</v>
      </c>
      <c r="J49" s="988" t="s">
        <v>197</v>
      </c>
      <c r="K49" s="988" t="s">
        <v>197</v>
      </c>
      <c r="L49" s="988" t="s">
        <v>197</v>
      </c>
      <c r="M49" s="992" t="s">
        <v>197</v>
      </c>
    </row>
    <row r="50" spans="2:13" ht="27.75" customHeight="1">
      <c r="B50" s="968" t="s">
        <v>92</v>
      </c>
      <c r="C50" s="970"/>
      <c r="D50" s="972"/>
      <c r="E50" s="974" t="s">
        <v>94</v>
      </c>
      <c r="F50" s="974"/>
      <c r="G50" s="974"/>
      <c r="H50" s="980"/>
      <c r="I50" s="984">
        <v>3410</v>
      </c>
      <c r="J50" s="988">
        <v>3826</v>
      </c>
      <c r="K50" s="988">
        <v>4094</v>
      </c>
      <c r="L50" s="988">
        <v>4229</v>
      </c>
      <c r="M50" s="992">
        <v>4447</v>
      </c>
    </row>
    <row r="51" spans="2:13" ht="27.75" customHeight="1">
      <c r="B51" s="893"/>
      <c r="C51" s="907"/>
      <c r="D51" s="917"/>
      <c r="E51" s="974" t="s">
        <v>97</v>
      </c>
      <c r="F51" s="974"/>
      <c r="G51" s="974"/>
      <c r="H51" s="980"/>
      <c r="I51" s="984" t="s">
        <v>197</v>
      </c>
      <c r="J51" s="988" t="s">
        <v>197</v>
      </c>
      <c r="K51" s="988" t="s">
        <v>197</v>
      </c>
      <c r="L51" s="988" t="s">
        <v>197</v>
      </c>
      <c r="M51" s="992" t="s">
        <v>197</v>
      </c>
    </row>
    <row r="52" spans="2:13" ht="27.75" customHeight="1">
      <c r="B52" s="894"/>
      <c r="C52" s="908"/>
      <c r="D52" s="917"/>
      <c r="E52" s="974" t="s">
        <v>42</v>
      </c>
      <c r="F52" s="974"/>
      <c r="G52" s="974"/>
      <c r="H52" s="980"/>
      <c r="I52" s="984">
        <v>1918</v>
      </c>
      <c r="J52" s="988">
        <v>2152</v>
      </c>
      <c r="K52" s="988">
        <v>2251</v>
      </c>
      <c r="L52" s="988">
        <v>2459</v>
      </c>
      <c r="M52" s="992">
        <v>2510</v>
      </c>
    </row>
    <row r="53" spans="2:13" ht="27.75" customHeight="1">
      <c r="B53" s="896" t="s">
        <v>49</v>
      </c>
      <c r="C53" s="910"/>
      <c r="D53" s="919"/>
      <c r="E53" s="976" t="s">
        <v>99</v>
      </c>
      <c r="F53" s="976"/>
      <c r="G53" s="976"/>
      <c r="H53" s="982"/>
      <c r="I53" s="985">
        <v>-2419</v>
      </c>
      <c r="J53" s="989">
        <v>-2736</v>
      </c>
      <c r="K53" s="989">
        <v>-2960</v>
      </c>
      <c r="L53" s="989">
        <v>-2959</v>
      </c>
      <c r="M53" s="993">
        <v>-3115</v>
      </c>
    </row>
    <row r="54" spans="2:13" ht="27.75" customHeight="1">
      <c r="B54" s="969"/>
      <c r="C54" s="868"/>
      <c r="D54" s="868"/>
      <c r="E54" s="977"/>
      <c r="F54" s="977"/>
      <c r="G54" s="977"/>
      <c r="H54" s="977"/>
      <c r="I54" s="986"/>
      <c r="J54" s="986"/>
      <c r="K54" s="986"/>
      <c r="L54" s="986"/>
      <c r="M54" s="986"/>
    </row>
    <row r="55" spans="2:13"/>
  </sheetData>
  <sheetProtection algorithmName="SHA-512" hashValue="ZijxpfnaDOVjk50q7YMkF0gbVLKFhGSMHMHATng+8i6LMQ1rj3y468W5UOQXGJxF5ngdR/9SJO69Q42VLS3JIg==" saltValue="P4FRKJwHHd6GSqcJay2jW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8</v>
      </c>
      <c r="C54" s="1000"/>
      <c r="D54" s="1000"/>
      <c r="E54" s="1009" t="s">
        <v>16</v>
      </c>
      <c r="F54" s="1016" t="s">
        <v>520</v>
      </c>
      <c r="G54" s="1016" t="s">
        <v>252</v>
      </c>
      <c r="H54" s="1024" t="s">
        <v>521</v>
      </c>
    </row>
    <row r="55" spans="2:8" ht="52.5" customHeight="1">
      <c r="B55" s="995"/>
      <c r="C55" s="1001" t="s">
        <v>103</v>
      </c>
      <c r="D55" s="1001"/>
      <c r="E55" s="1010"/>
      <c r="F55" s="1017">
        <v>1964</v>
      </c>
      <c r="G55" s="1017">
        <v>2133</v>
      </c>
      <c r="H55" s="1025">
        <v>2160</v>
      </c>
    </row>
    <row r="56" spans="2:8" ht="52.5" customHeight="1">
      <c r="B56" s="996"/>
      <c r="C56" s="1002" t="s">
        <v>106</v>
      </c>
      <c r="D56" s="1002"/>
      <c r="E56" s="1011"/>
      <c r="F56" s="1018">
        <v>438</v>
      </c>
      <c r="G56" s="1018">
        <v>439</v>
      </c>
      <c r="H56" s="1026">
        <v>439</v>
      </c>
    </row>
    <row r="57" spans="2:8" ht="53.25" customHeight="1">
      <c r="B57" s="996"/>
      <c r="C57" s="1003" t="s">
        <v>70</v>
      </c>
      <c r="D57" s="1003"/>
      <c r="E57" s="1012"/>
      <c r="F57" s="1019">
        <v>1404</v>
      </c>
      <c r="G57" s="1019">
        <v>1365</v>
      </c>
      <c r="H57" s="1027">
        <v>1556</v>
      </c>
    </row>
    <row r="58" spans="2:8" ht="45.75" customHeight="1">
      <c r="B58" s="997"/>
      <c r="C58" s="1004" t="s">
        <v>26</v>
      </c>
      <c r="D58" s="1007"/>
      <c r="E58" s="1013"/>
      <c r="F58" s="1020">
        <v>880</v>
      </c>
      <c r="G58" s="1020">
        <v>847</v>
      </c>
      <c r="H58" s="1028">
        <v>1033</v>
      </c>
    </row>
    <row r="59" spans="2:8" ht="45.75" customHeight="1">
      <c r="B59" s="997"/>
      <c r="C59" s="1004" t="s">
        <v>530</v>
      </c>
      <c r="D59" s="1007"/>
      <c r="E59" s="1013"/>
      <c r="F59" s="1020">
        <v>312</v>
      </c>
      <c r="G59" s="1020">
        <v>312</v>
      </c>
      <c r="H59" s="1028">
        <v>312</v>
      </c>
    </row>
    <row r="60" spans="2:8" ht="45.75" customHeight="1">
      <c r="B60" s="997"/>
      <c r="C60" s="1004" t="s">
        <v>466</v>
      </c>
      <c r="D60" s="1007"/>
      <c r="E60" s="1013"/>
      <c r="F60" s="1020">
        <v>120</v>
      </c>
      <c r="G60" s="1020">
        <v>120</v>
      </c>
      <c r="H60" s="1028">
        <v>120</v>
      </c>
    </row>
    <row r="61" spans="2:8" ht="45.75" customHeight="1">
      <c r="B61" s="997"/>
      <c r="C61" s="1004" t="s">
        <v>357</v>
      </c>
      <c r="D61" s="1007"/>
      <c r="E61" s="1013"/>
      <c r="F61" s="1020">
        <v>59</v>
      </c>
      <c r="G61" s="1020">
        <v>63</v>
      </c>
      <c r="H61" s="1028">
        <v>67</v>
      </c>
    </row>
    <row r="62" spans="2:8" ht="45.75" customHeight="1">
      <c r="B62" s="998"/>
      <c r="C62" s="1005" t="s">
        <v>531</v>
      </c>
      <c r="D62" s="1008"/>
      <c r="E62" s="1014"/>
      <c r="F62" s="1021">
        <v>13</v>
      </c>
      <c r="G62" s="1021">
        <v>13</v>
      </c>
      <c r="H62" s="1029">
        <v>13</v>
      </c>
    </row>
    <row r="63" spans="2:8" ht="52.5" customHeight="1">
      <c r="B63" s="999"/>
      <c r="C63" s="1006" t="s">
        <v>108</v>
      </c>
      <c r="D63" s="1006"/>
      <c r="E63" s="1015"/>
      <c r="F63" s="1022">
        <v>3807</v>
      </c>
      <c r="G63" s="1022">
        <v>3938</v>
      </c>
      <c r="H63" s="1030">
        <v>4155</v>
      </c>
    </row>
    <row r="64" spans="2:8"/>
  </sheetData>
  <sheetProtection algorithmName="SHA-512" hashValue="476Kd7vzmFw3M9sil/iqa0ph4RPitlU0mbgVhTZ9ZHQFcRLo1bPtD2Il3WPCHc8qIzBngrzRqWT27aS8KygK/w==" saltValue="Mbym1qN6sWJfYFDdOmS0t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82</v>
      </c>
      <c r="E2" s="794"/>
      <c r="F2" s="1046" t="s">
        <v>518</v>
      </c>
      <c r="G2" s="818"/>
      <c r="H2" s="828"/>
    </row>
    <row r="3" spans="1:8">
      <c r="A3" s="782" t="s">
        <v>477</v>
      </c>
      <c r="B3" s="767"/>
      <c r="C3" s="1039"/>
      <c r="D3" s="1042">
        <v>541778</v>
      </c>
      <c r="E3" s="1044"/>
      <c r="F3" s="1047">
        <v>301035</v>
      </c>
      <c r="G3" s="1049"/>
      <c r="H3" s="1052"/>
    </row>
    <row r="4" spans="1:8">
      <c r="A4" s="754"/>
      <c r="B4" s="766"/>
      <c r="C4" s="1040"/>
      <c r="D4" s="1043">
        <v>106631</v>
      </c>
      <c r="E4" s="1045"/>
      <c r="F4" s="1048">
        <v>154376</v>
      </c>
      <c r="G4" s="1050"/>
      <c r="H4" s="1053"/>
    </row>
    <row r="5" spans="1:8">
      <c r="A5" s="782" t="s">
        <v>316</v>
      </c>
      <c r="B5" s="767"/>
      <c r="C5" s="1039"/>
      <c r="D5" s="1042">
        <v>515017</v>
      </c>
      <c r="E5" s="1044"/>
      <c r="F5" s="1047">
        <v>362690</v>
      </c>
      <c r="G5" s="1049"/>
      <c r="H5" s="1052"/>
    </row>
    <row r="6" spans="1:8">
      <c r="A6" s="754"/>
      <c r="B6" s="766"/>
      <c r="C6" s="1040"/>
      <c r="D6" s="1043">
        <v>117335</v>
      </c>
      <c r="E6" s="1045"/>
      <c r="F6" s="1048">
        <v>172580</v>
      </c>
      <c r="G6" s="1050"/>
      <c r="H6" s="1053"/>
    </row>
    <row r="7" spans="1:8">
      <c r="A7" s="782" t="s">
        <v>134</v>
      </c>
      <c r="B7" s="767"/>
      <c r="C7" s="1039"/>
      <c r="D7" s="1042">
        <v>370925</v>
      </c>
      <c r="E7" s="1044"/>
      <c r="F7" s="1047">
        <v>296093</v>
      </c>
      <c r="G7" s="1049"/>
      <c r="H7" s="1052"/>
    </row>
    <row r="8" spans="1:8">
      <c r="A8" s="754"/>
      <c r="B8" s="766"/>
      <c r="C8" s="1040"/>
      <c r="D8" s="1043">
        <v>144468</v>
      </c>
      <c r="E8" s="1045"/>
      <c r="F8" s="1048">
        <v>140545</v>
      </c>
      <c r="G8" s="1050"/>
      <c r="H8" s="1053"/>
    </row>
    <row r="9" spans="1:8">
      <c r="A9" s="782" t="s">
        <v>516</v>
      </c>
      <c r="B9" s="767"/>
      <c r="C9" s="1039"/>
      <c r="D9" s="1042">
        <v>504477</v>
      </c>
      <c r="E9" s="1044"/>
      <c r="F9" s="1047">
        <v>308655</v>
      </c>
      <c r="G9" s="1049"/>
      <c r="H9" s="1052"/>
    </row>
    <row r="10" spans="1:8">
      <c r="A10" s="754"/>
      <c r="B10" s="766"/>
      <c r="C10" s="1040"/>
      <c r="D10" s="1043">
        <v>297927</v>
      </c>
      <c r="E10" s="1045"/>
      <c r="F10" s="1048">
        <v>169887</v>
      </c>
      <c r="G10" s="1050"/>
      <c r="H10" s="1053"/>
    </row>
    <row r="11" spans="1:8">
      <c r="A11" s="782" t="s">
        <v>517</v>
      </c>
      <c r="B11" s="767"/>
      <c r="C11" s="1039"/>
      <c r="D11" s="1042">
        <v>345953</v>
      </c>
      <c r="E11" s="1044"/>
      <c r="F11" s="1047">
        <v>325476</v>
      </c>
      <c r="G11" s="1049"/>
      <c r="H11" s="1052"/>
    </row>
    <row r="12" spans="1:8">
      <c r="A12" s="754"/>
      <c r="B12" s="766"/>
      <c r="C12" s="1041"/>
      <c r="D12" s="1043">
        <v>282586</v>
      </c>
      <c r="E12" s="1045"/>
      <c r="F12" s="1048">
        <v>190204</v>
      </c>
      <c r="G12" s="1050"/>
      <c r="H12" s="1053"/>
    </row>
    <row r="13" spans="1:8">
      <c r="A13" s="782"/>
      <c r="B13" s="767"/>
      <c r="C13" s="1039"/>
      <c r="D13" s="1042">
        <v>455630</v>
      </c>
      <c r="E13" s="1044"/>
      <c r="F13" s="1047">
        <v>318790</v>
      </c>
      <c r="G13" s="1051"/>
      <c r="H13" s="1052"/>
    </row>
    <row r="14" spans="1:8">
      <c r="A14" s="754"/>
      <c r="B14" s="766"/>
      <c r="C14" s="1040"/>
      <c r="D14" s="1043">
        <v>189789</v>
      </c>
      <c r="E14" s="1045"/>
      <c r="F14" s="1048">
        <v>165518</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89</v>
      </c>
      <c r="B19" s="1032">
        <f>ROUND(VALUE(SUBSTITUTE(実質収支比率等に係る経年分析!F$48,"▲","-")),2)</f>
        <v>14.98</v>
      </c>
      <c r="C19" s="1032">
        <f>ROUND(VALUE(SUBSTITUTE(実質収支比率等に係る経年分析!G$48,"▲","-")),2)</f>
        <v>10.99</v>
      </c>
      <c r="D19" s="1032">
        <f>ROUND(VALUE(SUBSTITUTE(実質収支比率等に係る経年分析!H$48,"▲","-")),2)</f>
        <v>11.79</v>
      </c>
      <c r="E19" s="1032">
        <f>ROUND(VALUE(SUBSTITUTE(実質収支比率等に係る経年分析!I$48,"▲","-")),2)</f>
        <v>12.47</v>
      </c>
      <c r="F19" s="1032">
        <f>ROUND(VALUE(SUBSTITUTE(実質収支比率等に係る経年分析!J$48,"▲","-")),2)</f>
        <v>10.68</v>
      </c>
    </row>
    <row r="20" spans="1:11">
      <c r="A20" s="1032" t="s">
        <v>33</v>
      </c>
      <c r="B20" s="1032">
        <f>ROUND(VALUE(SUBSTITUTE(実質収支比率等に係る経年分析!F$47,"▲","-")),2)</f>
        <v>96.33</v>
      </c>
      <c r="C20" s="1032">
        <f>ROUND(VALUE(SUBSTITUTE(実質収支比率等に係る経年分析!G$47,"▲","-")),2)</f>
        <v>111.54</v>
      </c>
      <c r="D20" s="1032">
        <f>ROUND(VALUE(SUBSTITUTE(実質収支比率等に係る経年分析!H$47,"▲","-")),2)</f>
        <v>134.84</v>
      </c>
      <c r="E20" s="1032">
        <f>ROUND(VALUE(SUBSTITUTE(実質収支比率等に係る経年分析!I$47,"▲","-")),2)</f>
        <v>148.78</v>
      </c>
      <c r="F20" s="1032">
        <f>ROUND(VALUE(SUBSTITUTE(実質収支比率等に係る経年分析!J$47,"▲","-")),2)</f>
        <v>141.27000000000001</v>
      </c>
    </row>
    <row r="21" spans="1:11">
      <c r="A21" s="1032" t="s">
        <v>112</v>
      </c>
      <c r="B21" s="1032">
        <f>IF(ISNUMBER(VALUE(SUBSTITUTE(実質収支比率等に係る経年分析!F$49,"▲","-"))),ROUND(VALUE(SUBSTITUTE(実質収支比率等に係る経年分析!F$49,"▲","-")),2),NA())</f>
        <v>15.78</v>
      </c>
      <c r="C21" s="1032">
        <f>IF(ISNUMBER(VALUE(SUBSTITUTE(実質収支比率等に係る経年分析!G$49,"▲","-"))),ROUND(VALUE(SUBSTITUTE(実質収支比率等に係る経年分析!G$49,"▲","-")),2),NA())</f>
        <v>24.83</v>
      </c>
      <c r="D21" s="1032">
        <f>IF(ISNUMBER(VALUE(SUBSTITUTE(実質収支比率等に係る経年分析!H$49,"▲","-"))),ROUND(VALUE(SUBSTITUTE(実質収支比率等に係る経年分析!H$49,"▲","-")),2),NA())</f>
        <v>18.21</v>
      </c>
      <c r="E21" s="1032">
        <f>IF(ISNUMBER(VALUE(SUBSTITUTE(実質収支比率等に係る経年分析!I$49,"▲","-"))),ROUND(VALUE(SUBSTITUTE(実質収支比率等に係る経年分析!I$49,"▲","-")),2),NA())</f>
        <v>12.29</v>
      </c>
      <c r="F21" s="1032">
        <f>IF(ISNUMBER(VALUE(SUBSTITUTE(実質収支比率等に係る経年分析!J$49,"▲","-"))),ROUND(VALUE(SUBSTITUTE(実質収支比率等に係る経年分析!J$49,"▲","-")),2),NA())</f>
        <v>0.74</v>
      </c>
    </row>
    <row r="24" spans="1:11">
      <c r="A24" s="1031" t="s">
        <v>101</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113</v>
      </c>
      <c r="C26" s="1033" t="s">
        <v>68</v>
      </c>
      <c r="D26" s="1033" t="s">
        <v>113</v>
      </c>
      <c r="E26" s="1033" t="s">
        <v>68</v>
      </c>
      <c r="F26" s="1033" t="s">
        <v>113</v>
      </c>
      <c r="G26" s="1033" t="s">
        <v>68</v>
      </c>
      <c r="H26" s="1033" t="s">
        <v>113</v>
      </c>
      <c r="I26" s="1033" t="s">
        <v>68</v>
      </c>
      <c r="J26" s="1033" t="s">
        <v>113</v>
      </c>
      <c r="K26" s="1033" t="s">
        <v>68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1.e-002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0.19</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6.e-002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0.74</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国民健康保険特別会計（診療施設勘定）</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0.49</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v>
      </c>
    </row>
    <row r="33" spans="1:16">
      <c r="A33" s="1033" t="str">
        <f>IF('連結実質赤字比率に係る赤字・黒字の構成分析'!C$37="",NA(),'連結実質赤字比率に係る赤字・黒字の構成分析'!C$37)</f>
        <v>国民健康保険特別会計（事業勘定）</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0.39</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0.25</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1.e-002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2.e-002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7.0000000000000007e-002</v>
      </c>
    </row>
    <row r="34" spans="1:16">
      <c r="A34" s="1033" t="str">
        <f>IF('連結実質赤字比率に係る赤字・黒字の構成分析'!C$36="",NA(),'連結実質赤字比率に係る赤字・黒字の構成分析'!C$36)</f>
        <v>簡易水道事業会計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#VALUE!</v>
      </c>
      <c r="E34" s="1033" t="e">
        <f>IF(ROUND(VALUE(SUBSTITUTE('連結実質赤字比率に係る赤字・黒字の構成分析'!G$36,"▲","-")),2)&gt;=0,ABS(ROUND(VALUE(SUBSTITUTE('連結実質赤字比率に係る赤字・黒字の構成分析'!G$36,"▲","-")),2)),NA())</f>
        <v>#VALUE!</v>
      </c>
      <c r="F34" s="1033" t="e">
        <f>IF(ROUND(VALUE(SUBSTITUTE('連結実質赤字比率に係る赤字・黒字の構成分析'!H$36,"▲","-")),2)&lt;0,ABS(ROUND(VALUE(SUBSTITUTE('連結実質赤字比率に係る赤字・黒字の構成分析'!H$36,"▲","-")),2)),NA())</f>
        <v>#VALUE!</v>
      </c>
      <c r="G34" s="1033" t="e">
        <f>IF(ROUND(VALUE(SUBSTITUTE('連結実質赤字比率に係る赤字・黒字の構成分析'!H$36,"▲","-")),2)&gt;=0,ABS(ROUND(VALUE(SUBSTITUTE('連結実質赤字比率に係る赤字・黒字の構成分析'!H$36,"▲","-")),2)),NA())</f>
        <v>#VALUE!</v>
      </c>
      <c r="H34" s="1033" t="e">
        <f>IF(ROUND(VALUE(SUBSTITUTE('連結実質赤字比率に係る赤字・黒字の構成分析'!I$36,"▲","-")),2)&lt;0,ABS(ROUND(VALUE(SUBSTITUTE('連結実質赤字比率に係る赤字・黒字の構成分析'!I$36,"▲","-")),2)),NA())</f>
        <v>#VALUE!</v>
      </c>
      <c r="I34" s="1033" t="e">
        <f>IF(ROUND(VALUE(SUBSTITUTE('連結実質赤字比率に係る赤字・黒字の構成分析'!I$36,"▲","-")),2)&gt;=0,ABS(ROUND(VALUE(SUBSTITUTE('連結実質赤字比率に係る赤字・黒字の構成分析'!I$36,"▲","-")),2)),NA())</f>
        <v>#VALUE!</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1.42</v>
      </c>
    </row>
    <row r="35" spans="1:16">
      <c r="A35" s="1033" t="str">
        <f>IF('連結実質赤字比率に係る赤字・黒字の構成分析'!C$35="",NA(),'連結実質赤字比率に係る赤字・黒字の構成分析'!C$35)</f>
        <v>介護保険特別会計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1.87</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2.67</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3.36</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2.93</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2.44</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14.98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10.98</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11.79</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12.47</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10.67</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114</v>
      </c>
      <c r="C41" s="1034"/>
      <c r="D41" s="1034" t="s">
        <v>116</v>
      </c>
      <c r="E41" s="1034" t="s">
        <v>114</v>
      </c>
      <c r="F41" s="1034"/>
      <c r="G41" s="1034" t="s">
        <v>116</v>
      </c>
      <c r="H41" s="1034" t="s">
        <v>114</v>
      </c>
      <c r="I41" s="1034"/>
      <c r="J41" s="1034" t="s">
        <v>116</v>
      </c>
      <c r="K41" s="1034" t="s">
        <v>114</v>
      </c>
      <c r="L41" s="1034"/>
      <c r="M41" s="1034" t="s">
        <v>116</v>
      </c>
      <c r="N41" s="1034" t="s">
        <v>114</v>
      </c>
      <c r="O41" s="1034"/>
      <c r="P41" s="1034" t="s">
        <v>116</v>
      </c>
    </row>
    <row r="42" spans="1:16">
      <c r="A42" s="1034" t="s">
        <v>118</v>
      </c>
      <c r="B42" s="1034"/>
      <c r="C42" s="1034"/>
      <c r="D42" s="1034">
        <f>'実質公債費比率（分子）の構造'!K$52</f>
        <v>164</v>
      </c>
      <c r="E42" s="1034"/>
      <c r="F42" s="1034"/>
      <c r="G42" s="1034">
        <f>'実質公債費比率（分子）の構造'!L$52</f>
        <v>207</v>
      </c>
      <c r="H42" s="1034"/>
      <c r="I42" s="1034"/>
      <c r="J42" s="1034">
        <f>'実質公債費比率（分子）の構造'!M$52</f>
        <v>180</v>
      </c>
      <c r="K42" s="1034"/>
      <c r="L42" s="1034"/>
      <c r="M42" s="1034">
        <f>'実質公債費比率（分子）の構造'!N$52</f>
        <v>185</v>
      </c>
      <c r="N42" s="1034"/>
      <c r="O42" s="1034"/>
      <c r="P42" s="1034">
        <f>'実質公債費比率（分子）の構造'!O$52</f>
        <v>221</v>
      </c>
    </row>
    <row r="43" spans="1:16">
      <c r="A43" s="1034" t="s">
        <v>44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6</v>
      </c>
      <c r="C45" s="1034"/>
      <c r="D45" s="1034"/>
      <c r="E45" s="1034">
        <f>'実質公債費比率（分子）の構造'!L$49</f>
        <v>6</v>
      </c>
      <c r="F45" s="1034"/>
      <c r="G45" s="1034"/>
      <c r="H45" s="1034">
        <f>'実質公債費比率（分子）の構造'!M$49</f>
        <v>5</v>
      </c>
      <c r="I45" s="1034"/>
      <c r="J45" s="1034"/>
      <c r="K45" s="1034">
        <f>'実質公債費比率（分子）の構造'!N$49</f>
        <v>5</v>
      </c>
      <c r="L45" s="1034"/>
      <c r="M45" s="1034"/>
      <c r="N45" s="1034">
        <f>'実質公債費比率（分子）の構造'!O$49</f>
        <v>6</v>
      </c>
      <c r="O45" s="1034"/>
      <c r="P45" s="1034"/>
    </row>
    <row r="46" spans="1:16">
      <c r="A46" s="1034" t="s">
        <v>38</v>
      </c>
      <c r="B46" s="1034">
        <f>'実質公債費比率（分子）の構造'!K$48</f>
        <v>27</v>
      </c>
      <c r="C46" s="1034"/>
      <c r="D46" s="1034"/>
      <c r="E46" s="1034">
        <f>'実質公債費比率（分子）の構造'!L$48</f>
        <v>31</v>
      </c>
      <c r="F46" s="1034"/>
      <c r="G46" s="1034"/>
      <c r="H46" s="1034">
        <f>'実質公債費比率（分子）の構造'!M$48</f>
        <v>28</v>
      </c>
      <c r="I46" s="1034"/>
      <c r="J46" s="1034"/>
      <c r="K46" s="1034">
        <f>'実質公債費比率（分子）の構造'!N$48</f>
        <v>25</v>
      </c>
      <c r="L46" s="1034"/>
      <c r="M46" s="1034"/>
      <c r="N46" s="1034">
        <f>'実質公債費比率（分子）の構造'!O$48</f>
        <v>20</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183</v>
      </c>
      <c r="C49" s="1034"/>
      <c r="D49" s="1034"/>
      <c r="E49" s="1034">
        <f>'実質公債費比率（分子）の構造'!L$45</f>
        <v>203</v>
      </c>
      <c r="F49" s="1034"/>
      <c r="G49" s="1034"/>
      <c r="H49" s="1034">
        <f>'実質公債費比率（分子）の構造'!M$45</f>
        <v>214</v>
      </c>
      <c r="I49" s="1034"/>
      <c r="J49" s="1034"/>
      <c r="K49" s="1034">
        <f>'実質公債費比率（分子）の構造'!N$45</f>
        <v>224</v>
      </c>
      <c r="L49" s="1034"/>
      <c r="M49" s="1034"/>
      <c r="N49" s="1034">
        <f>'実質公債費比率（分子）の構造'!O$45</f>
        <v>270</v>
      </c>
      <c r="O49" s="1034"/>
      <c r="P49" s="1034"/>
    </row>
    <row r="50" spans="1:16">
      <c r="A50" s="1034" t="s">
        <v>52</v>
      </c>
      <c r="B50" s="1034" t="e">
        <f>NA()</f>
        <v>#N/A</v>
      </c>
      <c r="C50" s="1034">
        <f>IF(ISNUMBER('実質公債費比率（分子）の構造'!K$53),'実質公債費比率（分子）の構造'!K$53,NA())</f>
        <v>52</v>
      </c>
      <c r="D50" s="1034" t="e">
        <f>NA()</f>
        <v>#N/A</v>
      </c>
      <c r="E50" s="1034" t="e">
        <f>NA()</f>
        <v>#N/A</v>
      </c>
      <c r="F50" s="1034">
        <f>IF(ISNUMBER('実質公債費比率（分子）の構造'!L$53),'実質公債費比率（分子）の構造'!L$53,NA())</f>
        <v>33</v>
      </c>
      <c r="G50" s="1034" t="e">
        <f>NA()</f>
        <v>#N/A</v>
      </c>
      <c r="H50" s="1034" t="e">
        <f>NA()</f>
        <v>#N/A</v>
      </c>
      <c r="I50" s="1034">
        <f>IF(ISNUMBER('実質公債費比率（分子）の構造'!M$53),'実質公債費比率（分子）の構造'!M$53,NA())</f>
        <v>67</v>
      </c>
      <c r="J50" s="1034" t="e">
        <f>NA()</f>
        <v>#N/A</v>
      </c>
      <c r="K50" s="1034" t="e">
        <f>NA()</f>
        <v>#N/A</v>
      </c>
      <c r="L50" s="1034">
        <f>IF(ISNUMBER('実質公債費比率（分子）の構造'!N$53),'実質公債費比率（分子）の構造'!N$53,NA())</f>
        <v>69</v>
      </c>
      <c r="M50" s="1034" t="e">
        <f>NA()</f>
        <v>#N/A</v>
      </c>
      <c r="N50" s="1034" t="e">
        <f>NA()</f>
        <v>#N/A</v>
      </c>
      <c r="O50" s="1034">
        <f>IF(ISNUMBER('実質公債費比率（分子）の構造'!O$53),'実質公債費比率（分子）の構造'!O$53,NA())</f>
        <v>75</v>
      </c>
      <c r="P50" s="1034" t="e">
        <f>NA()</f>
        <v>#N/A</v>
      </c>
    </row>
    <row r="53" spans="1:16">
      <c r="A53" s="1031" t="s">
        <v>58</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119</v>
      </c>
      <c r="C55" s="1033"/>
      <c r="D55" s="1033" t="s">
        <v>123</v>
      </c>
      <c r="E55" s="1033" t="s">
        <v>119</v>
      </c>
      <c r="F55" s="1033"/>
      <c r="G55" s="1033" t="s">
        <v>123</v>
      </c>
      <c r="H55" s="1033" t="s">
        <v>119</v>
      </c>
      <c r="I55" s="1033"/>
      <c r="J55" s="1033" t="s">
        <v>123</v>
      </c>
      <c r="K55" s="1033" t="s">
        <v>119</v>
      </c>
      <c r="L55" s="1033"/>
      <c r="M55" s="1033" t="s">
        <v>123</v>
      </c>
      <c r="N55" s="1033" t="s">
        <v>119</v>
      </c>
      <c r="O55" s="1033"/>
      <c r="P55" s="1033" t="s">
        <v>123</v>
      </c>
    </row>
    <row r="56" spans="1:16">
      <c r="A56" s="1033" t="s">
        <v>42</v>
      </c>
      <c r="B56" s="1033"/>
      <c r="C56" s="1033"/>
      <c r="D56" s="1033">
        <f>'将来負担比率（分子）の構造'!I$52</f>
        <v>1918</v>
      </c>
      <c r="E56" s="1033"/>
      <c r="F56" s="1033"/>
      <c r="G56" s="1033">
        <f>'将来負担比率（分子）の構造'!J$52</f>
        <v>2152</v>
      </c>
      <c r="H56" s="1033"/>
      <c r="I56" s="1033"/>
      <c r="J56" s="1033">
        <f>'将来負担比率（分子）の構造'!K$52</f>
        <v>2251</v>
      </c>
      <c r="K56" s="1033"/>
      <c r="L56" s="1033"/>
      <c r="M56" s="1033">
        <f>'将来負担比率（分子）の構造'!L$52</f>
        <v>2459</v>
      </c>
      <c r="N56" s="1033"/>
      <c r="O56" s="1033"/>
      <c r="P56" s="1033">
        <f>'将来負担比率（分子）の構造'!M$52</f>
        <v>2510</v>
      </c>
    </row>
    <row r="57" spans="1:16">
      <c r="A57" s="1033" t="s">
        <v>97</v>
      </c>
      <c r="B57" s="1033"/>
      <c r="C57" s="1033"/>
      <c r="D57" s="1033" t="str">
        <f>'将来負担比率（分子）の構造'!I$51</f>
        <v>-</v>
      </c>
      <c r="E57" s="1033"/>
      <c r="F57" s="1033"/>
      <c r="G57" s="1033" t="str">
        <f>'将来負担比率（分子）の構造'!J$51</f>
        <v>-</v>
      </c>
      <c r="H57" s="1033"/>
      <c r="I57" s="1033"/>
      <c r="J57" s="1033" t="str">
        <f>'将来負担比率（分子）の構造'!K$51</f>
        <v>-</v>
      </c>
      <c r="K57" s="1033"/>
      <c r="L57" s="1033"/>
      <c r="M57" s="1033" t="str">
        <f>'将来負担比率（分子）の構造'!L$51</f>
        <v>-</v>
      </c>
      <c r="N57" s="1033"/>
      <c r="O57" s="1033"/>
      <c r="P57" s="1033" t="str">
        <f>'将来負担比率（分子）の構造'!M$51</f>
        <v>-</v>
      </c>
    </row>
    <row r="58" spans="1:16">
      <c r="A58" s="1033" t="s">
        <v>94</v>
      </c>
      <c r="B58" s="1033"/>
      <c r="C58" s="1033"/>
      <c r="D58" s="1033">
        <f>'将来負担比率（分子）の構造'!I$50</f>
        <v>3410</v>
      </c>
      <c r="E58" s="1033"/>
      <c r="F58" s="1033"/>
      <c r="G58" s="1033">
        <f>'将来負担比率（分子）の構造'!J$50</f>
        <v>3826</v>
      </c>
      <c r="H58" s="1033"/>
      <c r="I58" s="1033"/>
      <c r="J58" s="1033">
        <f>'将来負担比率（分子）の構造'!K$50</f>
        <v>4094</v>
      </c>
      <c r="K58" s="1033"/>
      <c r="L58" s="1033"/>
      <c r="M58" s="1033">
        <f>'将来負担比率（分子）の構造'!L$50</f>
        <v>4229</v>
      </c>
      <c r="N58" s="1033"/>
      <c r="O58" s="1033"/>
      <c r="P58" s="1033">
        <f>'将来負担比率（分子）の構造'!M$50</f>
        <v>4447</v>
      </c>
    </row>
    <row r="59" spans="1:16">
      <c r="A59" s="1033" t="s">
        <v>90</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78</v>
      </c>
      <c r="B62" s="1033">
        <f>'将来負担比率（分子）の構造'!I$45</f>
        <v>486</v>
      </c>
      <c r="C62" s="1033"/>
      <c r="D62" s="1033"/>
      <c r="E62" s="1033">
        <f>'将来負担比率（分子）の構造'!J$45</f>
        <v>469</v>
      </c>
      <c r="F62" s="1033"/>
      <c r="G62" s="1033"/>
      <c r="H62" s="1033">
        <f>'将来負担比率（分子）の構造'!K$45</f>
        <v>447</v>
      </c>
      <c r="I62" s="1033"/>
      <c r="J62" s="1033"/>
      <c r="K62" s="1033">
        <f>'将来負担比率（分子）の構造'!L$45</f>
        <v>445</v>
      </c>
      <c r="L62" s="1033"/>
      <c r="M62" s="1033"/>
      <c r="N62" s="1033">
        <f>'将来負担比率（分子）の構造'!M$45</f>
        <v>427</v>
      </c>
      <c r="O62" s="1033"/>
      <c r="P62" s="1033"/>
    </row>
    <row r="63" spans="1:16">
      <c r="A63" s="1033" t="s">
        <v>76</v>
      </c>
      <c r="B63" s="1033">
        <f>'将来負担比率（分子）の構造'!I$44</f>
        <v>17</v>
      </c>
      <c r="C63" s="1033"/>
      <c r="D63" s="1033"/>
      <c r="E63" s="1033">
        <f>'将来負担比率（分子）の構造'!J$44</f>
        <v>21</v>
      </c>
      <c r="F63" s="1033"/>
      <c r="G63" s="1033"/>
      <c r="H63" s="1033">
        <f>'将来負担比率（分子）の構造'!K$44</f>
        <v>23</v>
      </c>
      <c r="I63" s="1033"/>
      <c r="J63" s="1033"/>
      <c r="K63" s="1033">
        <f>'将来負担比率（分子）の構造'!L$44</f>
        <v>21</v>
      </c>
      <c r="L63" s="1033"/>
      <c r="M63" s="1033"/>
      <c r="N63" s="1033">
        <f>'将来負担比率（分子）の構造'!M$44</f>
        <v>23</v>
      </c>
      <c r="O63" s="1033"/>
      <c r="P63" s="1033"/>
    </row>
    <row r="64" spans="1:16">
      <c r="A64" s="1033" t="s">
        <v>74</v>
      </c>
      <c r="B64" s="1033">
        <f>'将来負担比率（分子）の構造'!I$43</f>
        <v>179</v>
      </c>
      <c r="C64" s="1033"/>
      <c r="D64" s="1033"/>
      <c r="E64" s="1033">
        <f>'将来負担比率（分子）の構造'!J$43</f>
        <v>177</v>
      </c>
      <c r="F64" s="1033"/>
      <c r="G64" s="1033"/>
      <c r="H64" s="1033">
        <f>'将来負担比率（分子）の構造'!K$43</f>
        <v>179</v>
      </c>
      <c r="I64" s="1033"/>
      <c r="J64" s="1033"/>
      <c r="K64" s="1033">
        <f>'将来負担比率（分子）の構造'!L$43</f>
        <v>204</v>
      </c>
      <c r="L64" s="1033"/>
      <c r="M64" s="1033"/>
      <c r="N64" s="1033">
        <f>'将来負担比率（分子）の構造'!M$43</f>
        <v>230</v>
      </c>
      <c r="O64" s="1033"/>
      <c r="P64" s="1033"/>
    </row>
    <row r="65" spans="1:16">
      <c r="A65" s="1033" t="s">
        <v>73</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54</v>
      </c>
      <c r="B66" s="1033">
        <f>'将来負担比率（分子）の構造'!I$41</f>
        <v>2226</v>
      </c>
      <c r="C66" s="1033"/>
      <c r="D66" s="1033"/>
      <c r="E66" s="1033">
        <f>'将来負担比率（分子）の構造'!J$41</f>
        <v>2575</v>
      </c>
      <c r="F66" s="1033"/>
      <c r="G66" s="1033"/>
      <c r="H66" s="1033">
        <f>'将来負担比率（分子）の構造'!K$41</f>
        <v>2736</v>
      </c>
      <c r="I66" s="1033"/>
      <c r="J66" s="1033"/>
      <c r="K66" s="1033">
        <f>'将来負担比率（分子）の構造'!L$41</f>
        <v>3058</v>
      </c>
      <c r="L66" s="1033"/>
      <c r="M66" s="1033"/>
      <c r="N66" s="1033">
        <f>'将来負担比率（分子）の構造'!M$41</f>
        <v>3162</v>
      </c>
      <c r="O66" s="1033"/>
      <c r="P66" s="1033"/>
    </row>
    <row r="67" spans="1:16">
      <c r="A67" s="1033" t="s">
        <v>99</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124</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125</v>
      </c>
      <c r="B72" s="1037">
        <f>基金残高に係る経年分析!F55</f>
        <v>1964</v>
      </c>
      <c r="C72" s="1037">
        <f>基金残高に係る経年分析!G55</f>
        <v>2133</v>
      </c>
      <c r="D72" s="1037">
        <f>基金残高に係る経年分析!H55</f>
        <v>2160</v>
      </c>
    </row>
    <row r="73" spans="1:16">
      <c r="A73" s="1035" t="s">
        <v>126</v>
      </c>
      <c r="B73" s="1037">
        <f>基金残高に係る経年分析!F56</f>
        <v>438</v>
      </c>
      <c r="C73" s="1037">
        <f>基金残高に係る経年分析!G56</f>
        <v>439</v>
      </c>
      <c r="D73" s="1037">
        <f>基金残高に係る経年分析!H56</f>
        <v>439</v>
      </c>
    </row>
    <row r="74" spans="1:16">
      <c r="A74" s="1035" t="s">
        <v>128</v>
      </c>
      <c r="B74" s="1037">
        <f>基金残高に係る経年分析!F57</f>
        <v>1404</v>
      </c>
      <c r="C74" s="1037">
        <f>基金残高に係る経年分析!G57</f>
        <v>1365</v>
      </c>
      <c r="D74" s="1037">
        <f>基金残高に係る経年分析!H57</f>
        <v>1556</v>
      </c>
    </row>
  </sheetData>
  <sheetProtection algorithmName="SHA-512" hashValue="4J+95XO73drRTsKkSORnjnwpN84vF8qYm0txy3sKMaw1NV2cvC79EaXzcFyWujjV9KK9xZWoIaf4UpCdID6zLw==" saltValue="AVeDJeNQc2xDhqPNJL2D4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299</v>
      </c>
      <c r="DI1" s="344"/>
      <c r="DJ1" s="344"/>
      <c r="DK1" s="344"/>
      <c r="DL1" s="344"/>
      <c r="DM1" s="344"/>
      <c r="DN1" s="351"/>
      <c r="DO1" s="1"/>
      <c r="DP1" s="343" t="s">
        <v>300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307</v>
      </c>
      <c r="S4" s="139"/>
      <c r="T4" s="139"/>
      <c r="U4" s="139"/>
      <c r="V4" s="139"/>
      <c r="W4" s="139"/>
      <c r="X4" s="139"/>
      <c r="Y4" s="144"/>
      <c r="Z4" s="182" t="s">
        <v>310</v>
      </c>
      <c r="AA4" s="139"/>
      <c r="AB4" s="139"/>
      <c r="AC4" s="144"/>
      <c r="AD4" s="182" t="s">
        <v>253</v>
      </c>
      <c r="AE4" s="139"/>
      <c r="AF4" s="139"/>
      <c r="AG4" s="139"/>
      <c r="AH4" s="139"/>
      <c r="AI4" s="139"/>
      <c r="AJ4" s="139"/>
      <c r="AK4" s="144"/>
      <c r="AL4" s="182" t="s">
        <v>310</v>
      </c>
      <c r="AM4" s="139"/>
      <c r="AN4" s="139"/>
      <c r="AO4" s="144"/>
      <c r="AP4" s="298" t="s">
        <v>313</v>
      </c>
      <c r="AQ4" s="298"/>
      <c r="AR4" s="298"/>
      <c r="AS4" s="298"/>
      <c r="AT4" s="298"/>
      <c r="AU4" s="298"/>
      <c r="AV4" s="298"/>
      <c r="AW4" s="298"/>
      <c r="AX4" s="298"/>
      <c r="AY4" s="298"/>
      <c r="AZ4" s="298"/>
      <c r="BA4" s="298"/>
      <c r="BB4" s="298"/>
      <c r="BC4" s="298"/>
      <c r="BD4" s="298"/>
      <c r="BE4" s="298"/>
      <c r="BF4" s="298"/>
      <c r="BG4" s="298" t="s">
        <v>286</v>
      </c>
      <c r="BH4" s="298"/>
      <c r="BI4" s="298"/>
      <c r="BJ4" s="298"/>
      <c r="BK4" s="298"/>
      <c r="BL4" s="298"/>
      <c r="BM4" s="298"/>
      <c r="BN4" s="298"/>
      <c r="BO4" s="298" t="s">
        <v>310</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103796</v>
      </c>
      <c r="S5" s="276"/>
      <c r="T5" s="276"/>
      <c r="U5" s="276"/>
      <c r="V5" s="276"/>
      <c r="W5" s="276"/>
      <c r="X5" s="276"/>
      <c r="Y5" s="278"/>
      <c r="Z5" s="281">
        <v>3.9</v>
      </c>
      <c r="AA5" s="281"/>
      <c r="AB5" s="281"/>
      <c r="AC5" s="281"/>
      <c r="AD5" s="286">
        <v>103796</v>
      </c>
      <c r="AE5" s="286"/>
      <c r="AF5" s="286"/>
      <c r="AG5" s="286"/>
      <c r="AH5" s="286"/>
      <c r="AI5" s="286"/>
      <c r="AJ5" s="286"/>
      <c r="AK5" s="286"/>
      <c r="AL5" s="291">
        <v>6.8</v>
      </c>
      <c r="AM5" s="293"/>
      <c r="AN5" s="293"/>
      <c r="AO5" s="295"/>
      <c r="AP5" s="260" t="s">
        <v>317</v>
      </c>
      <c r="AQ5" s="265"/>
      <c r="AR5" s="265"/>
      <c r="AS5" s="265"/>
      <c r="AT5" s="265"/>
      <c r="AU5" s="265"/>
      <c r="AV5" s="265"/>
      <c r="AW5" s="265"/>
      <c r="AX5" s="265"/>
      <c r="AY5" s="265"/>
      <c r="AZ5" s="265"/>
      <c r="BA5" s="265"/>
      <c r="BB5" s="265"/>
      <c r="BC5" s="265"/>
      <c r="BD5" s="265"/>
      <c r="BE5" s="265"/>
      <c r="BF5" s="268"/>
      <c r="BG5" s="274">
        <v>103796</v>
      </c>
      <c r="BH5" s="217"/>
      <c r="BI5" s="217"/>
      <c r="BJ5" s="217"/>
      <c r="BK5" s="217"/>
      <c r="BL5" s="217"/>
      <c r="BM5" s="217"/>
      <c r="BN5" s="279"/>
      <c r="BO5" s="282">
        <v>100</v>
      </c>
      <c r="BP5" s="282"/>
      <c r="BQ5" s="282"/>
      <c r="BR5" s="282"/>
      <c r="BS5" s="287" t="s">
        <v>197</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320</v>
      </c>
      <c r="CS5" s="139"/>
      <c r="CT5" s="139"/>
      <c r="CU5" s="139"/>
      <c r="CV5" s="139"/>
      <c r="CW5" s="139"/>
      <c r="CX5" s="139"/>
      <c r="CY5" s="144"/>
      <c r="CZ5" s="182" t="s">
        <v>310</v>
      </c>
      <c r="DA5" s="139"/>
      <c r="DB5" s="139"/>
      <c r="DC5" s="144"/>
      <c r="DD5" s="182" t="s">
        <v>321</v>
      </c>
      <c r="DE5" s="139"/>
      <c r="DF5" s="139"/>
      <c r="DG5" s="139"/>
      <c r="DH5" s="139"/>
      <c r="DI5" s="139"/>
      <c r="DJ5" s="139"/>
      <c r="DK5" s="139"/>
      <c r="DL5" s="139"/>
      <c r="DM5" s="139"/>
      <c r="DN5" s="139"/>
      <c r="DO5" s="139"/>
      <c r="DP5" s="144"/>
      <c r="DQ5" s="182" t="s">
        <v>323</v>
      </c>
      <c r="DR5" s="139"/>
      <c r="DS5" s="139"/>
      <c r="DT5" s="139"/>
      <c r="DU5" s="139"/>
      <c r="DV5" s="139"/>
      <c r="DW5" s="139"/>
      <c r="DX5" s="139"/>
      <c r="DY5" s="139"/>
      <c r="DZ5" s="139"/>
      <c r="EA5" s="139"/>
      <c r="EB5" s="139"/>
      <c r="EC5" s="144"/>
    </row>
    <row r="6" spans="2:143" ht="11.25" customHeight="1">
      <c r="B6" s="261" t="s">
        <v>324</v>
      </c>
      <c r="C6" s="1"/>
      <c r="D6" s="1"/>
      <c r="E6" s="1"/>
      <c r="F6" s="1"/>
      <c r="G6" s="1"/>
      <c r="H6" s="1"/>
      <c r="I6" s="1"/>
      <c r="J6" s="1"/>
      <c r="K6" s="1"/>
      <c r="L6" s="1"/>
      <c r="M6" s="1"/>
      <c r="N6" s="1"/>
      <c r="O6" s="1"/>
      <c r="P6" s="1"/>
      <c r="Q6" s="269"/>
      <c r="R6" s="274">
        <v>70458</v>
      </c>
      <c r="S6" s="217"/>
      <c r="T6" s="217"/>
      <c r="U6" s="217"/>
      <c r="V6" s="217"/>
      <c r="W6" s="217"/>
      <c r="X6" s="217"/>
      <c r="Y6" s="279"/>
      <c r="Z6" s="282">
        <v>2.6</v>
      </c>
      <c r="AA6" s="282"/>
      <c r="AB6" s="282"/>
      <c r="AC6" s="282"/>
      <c r="AD6" s="287">
        <v>70458</v>
      </c>
      <c r="AE6" s="287"/>
      <c r="AF6" s="287"/>
      <c r="AG6" s="287"/>
      <c r="AH6" s="287"/>
      <c r="AI6" s="287"/>
      <c r="AJ6" s="287"/>
      <c r="AK6" s="287"/>
      <c r="AL6" s="283">
        <v>4.5999999999999996</v>
      </c>
      <c r="AM6" s="238"/>
      <c r="AN6" s="238"/>
      <c r="AO6" s="296"/>
      <c r="AP6" s="261" t="s">
        <v>107</v>
      </c>
      <c r="AQ6" s="1"/>
      <c r="AR6" s="1"/>
      <c r="AS6" s="1"/>
      <c r="AT6" s="1"/>
      <c r="AU6" s="1"/>
      <c r="AV6" s="1"/>
      <c r="AW6" s="1"/>
      <c r="AX6" s="1"/>
      <c r="AY6" s="1"/>
      <c r="AZ6" s="1"/>
      <c r="BA6" s="1"/>
      <c r="BB6" s="1"/>
      <c r="BC6" s="1"/>
      <c r="BD6" s="1"/>
      <c r="BE6" s="1"/>
      <c r="BF6" s="269"/>
      <c r="BG6" s="274">
        <v>103796</v>
      </c>
      <c r="BH6" s="217"/>
      <c r="BI6" s="217"/>
      <c r="BJ6" s="217"/>
      <c r="BK6" s="217"/>
      <c r="BL6" s="217"/>
      <c r="BM6" s="217"/>
      <c r="BN6" s="279"/>
      <c r="BO6" s="282">
        <v>100</v>
      </c>
      <c r="BP6" s="282"/>
      <c r="BQ6" s="282"/>
      <c r="BR6" s="282"/>
      <c r="BS6" s="287" t="s">
        <v>197</v>
      </c>
      <c r="BT6" s="287"/>
      <c r="BU6" s="287"/>
      <c r="BV6" s="287"/>
      <c r="BW6" s="287"/>
      <c r="BX6" s="287"/>
      <c r="BY6" s="287"/>
      <c r="BZ6" s="287"/>
      <c r="CA6" s="287"/>
      <c r="CB6" s="325"/>
      <c r="CD6" s="260" t="s">
        <v>325</v>
      </c>
      <c r="CE6" s="265"/>
      <c r="CF6" s="265"/>
      <c r="CG6" s="265"/>
      <c r="CH6" s="265"/>
      <c r="CI6" s="265"/>
      <c r="CJ6" s="265"/>
      <c r="CK6" s="265"/>
      <c r="CL6" s="265"/>
      <c r="CM6" s="265"/>
      <c r="CN6" s="265"/>
      <c r="CO6" s="265"/>
      <c r="CP6" s="265"/>
      <c r="CQ6" s="268"/>
      <c r="CR6" s="274">
        <v>33263</v>
      </c>
      <c r="CS6" s="217"/>
      <c r="CT6" s="217"/>
      <c r="CU6" s="217"/>
      <c r="CV6" s="217"/>
      <c r="CW6" s="217"/>
      <c r="CX6" s="217"/>
      <c r="CY6" s="279"/>
      <c r="CZ6" s="291">
        <v>1.3</v>
      </c>
      <c r="DA6" s="293"/>
      <c r="DB6" s="293"/>
      <c r="DC6" s="337"/>
      <c r="DD6" s="288" t="s">
        <v>197</v>
      </c>
      <c r="DE6" s="217"/>
      <c r="DF6" s="217"/>
      <c r="DG6" s="217"/>
      <c r="DH6" s="217"/>
      <c r="DI6" s="217"/>
      <c r="DJ6" s="217"/>
      <c r="DK6" s="217"/>
      <c r="DL6" s="217"/>
      <c r="DM6" s="217"/>
      <c r="DN6" s="217"/>
      <c r="DO6" s="217"/>
      <c r="DP6" s="279"/>
      <c r="DQ6" s="288">
        <v>33263</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54</v>
      </c>
      <c r="S7" s="217"/>
      <c r="T7" s="217"/>
      <c r="U7" s="217"/>
      <c r="V7" s="217"/>
      <c r="W7" s="217"/>
      <c r="X7" s="217"/>
      <c r="Y7" s="279"/>
      <c r="Z7" s="282">
        <v>0</v>
      </c>
      <c r="AA7" s="282"/>
      <c r="AB7" s="282"/>
      <c r="AC7" s="282"/>
      <c r="AD7" s="287">
        <v>54</v>
      </c>
      <c r="AE7" s="287"/>
      <c r="AF7" s="287"/>
      <c r="AG7" s="287"/>
      <c r="AH7" s="287"/>
      <c r="AI7" s="287"/>
      <c r="AJ7" s="287"/>
      <c r="AK7" s="287"/>
      <c r="AL7" s="283">
        <v>0</v>
      </c>
      <c r="AM7" s="238"/>
      <c r="AN7" s="238"/>
      <c r="AO7" s="296"/>
      <c r="AP7" s="261" t="s">
        <v>326</v>
      </c>
      <c r="AQ7" s="1"/>
      <c r="AR7" s="1"/>
      <c r="AS7" s="1"/>
      <c r="AT7" s="1"/>
      <c r="AU7" s="1"/>
      <c r="AV7" s="1"/>
      <c r="AW7" s="1"/>
      <c r="AX7" s="1"/>
      <c r="AY7" s="1"/>
      <c r="AZ7" s="1"/>
      <c r="BA7" s="1"/>
      <c r="BB7" s="1"/>
      <c r="BC7" s="1"/>
      <c r="BD7" s="1"/>
      <c r="BE7" s="1"/>
      <c r="BF7" s="269"/>
      <c r="BG7" s="274">
        <v>34298</v>
      </c>
      <c r="BH7" s="217"/>
      <c r="BI7" s="217"/>
      <c r="BJ7" s="217"/>
      <c r="BK7" s="217"/>
      <c r="BL7" s="217"/>
      <c r="BM7" s="217"/>
      <c r="BN7" s="279"/>
      <c r="BO7" s="282">
        <v>33</v>
      </c>
      <c r="BP7" s="282"/>
      <c r="BQ7" s="282"/>
      <c r="BR7" s="282"/>
      <c r="BS7" s="287" t="s">
        <v>197</v>
      </c>
      <c r="BT7" s="287"/>
      <c r="BU7" s="287"/>
      <c r="BV7" s="287"/>
      <c r="BW7" s="287"/>
      <c r="BX7" s="287"/>
      <c r="BY7" s="287"/>
      <c r="BZ7" s="287"/>
      <c r="CA7" s="287"/>
      <c r="CB7" s="325"/>
      <c r="CD7" s="261" t="s">
        <v>328</v>
      </c>
      <c r="CE7" s="1"/>
      <c r="CF7" s="1"/>
      <c r="CG7" s="1"/>
      <c r="CH7" s="1"/>
      <c r="CI7" s="1"/>
      <c r="CJ7" s="1"/>
      <c r="CK7" s="1"/>
      <c r="CL7" s="1"/>
      <c r="CM7" s="1"/>
      <c r="CN7" s="1"/>
      <c r="CO7" s="1"/>
      <c r="CP7" s="1"/>
      <c r="CQ7" s="269"/>
      <c r="CR7" s="274">
        <v>652555</v>
      </c>
      <c r="CS7" s="217"/>
      <c r="CT7" s="217"/>
      <c r="CU7" s="217"/>
      <c r="CV7" s="217"/>
      <c r="CW7" s="217"/>
      <c r="CX7" s="217"/>
      <c r="CY7" s="279"/>
      <c r="CZ7" s="282">
        <v>26.1</v>
      </c>
      <c r="DA7" s="282"/>
      <c r="DB7" s="282"/>
      <c r="DC7" s="282"/>
      <c r="DD7" s="288">
        <v>17904</v>
      </c>
      <c r="DE7" s="217"/>
      <c r="DF7" s="217"/>
      <c r="DG7" s="217"/>
      <c r="DH7" s="217"/>
      <c r="DI7" s="217"/>
      <c r="DJ7" s="217"/>
      <c r="DK7" s="217"/>
      <c r="DL7" s="217"/>
      <c r="DM7" s="217"/>
      <c r="DN7" s="217"/>
      <c r="DO7" s="217"/>
      <c r="DP7" s="279"/>
      <c r="DQ7" s="288">
        <v>518164</v>
      </c>
      <c r="DR7" s="217"/>
      <c r="DS7" s="217"/>
      <c r="DT7" s="217"/>
      <c r="DU7" s="217"/>
      <c r="DV7" s="217"/>
      <c r="DW7" s="217"/>
      <c r="DX7" s="217"/>
      <c r="DY7" s="217"/>
      <c r="DZ7" s="217"/>
      <c r="EA7" s="217"/>
      <c r="EB7" s="217"/>
      <c r="EC7" s="326"/>
    </row>
    <row r="8" spans="2:143" ht="11.25" customHeight="1">
      <c r="B8" s="261" t="s">
        <v>329</v>
      </c>
      <c r="C8" s="1"/>
      <c r="D8" s="1"/>
      <c r="E8" s="1"/>
      <c r="F8" s="1"/>
      <c r="G8" s="1"/>
      <c r="H8" s="1"/>
      <c r="I8" s="1"/>
      <c r="J8" s="1"/>
      <c r="K8" s="1"/>
      <c r="L8" s="1"/>
      <c r="M8" s="1"/>
      <c r="N8" s="1"/>
      <c r="O8" s="1"/>
      <c r="P8" s="1"/>
      <c r="Q8" s="269"/>
      <c r="R8" s="274">
        <v>1649</v>
      </c>
      <c r="S8" s="217"/>
      <c r="T8" s="217"/>
      <c r="U8" s="217"/>
      <c r="V8" s="217"/>
      <c r="W8" s="217"/>
      <c r="X8" s="217"/>
      <c r="Y8" s="279"/>
      <c r="Z8" s="282">
        <v>0.1</v>
      </c>
      <c r="AA8" s="282"/>
      <c r="AB8" s="282"/>
      <c r="AC8" s="282"/>
      <c r="AD8" s="287">
        <v>1649</v>
      </c>
      <c r="AE8" s="287"/>
      <c r="AF8" s="287"/>
      <c r="AG8" s="287"/>
      <c r="AH8" s="287"/>
      <c r="AI8" s="287"/>
      <c r="AJ8" s="287"/>
      <c r="AK8" s="287"/>
      <c r="AL8" s="283">
        <v>0.1</v>
      </c>
      <c r="AM8" s="238"/>
      <c r="AN8" s="238"/>
      <c r="AO8" s="296"/>
      <c r="AP8" s="261" t="s">
        <v>120</v>
      </c>
      <c r="AQ8" s="1"/>
      <c r="AR8" s="1"/>
      <c r="AS8" s="1"/>
      <c r="AT8" s="1"/>
      <c r="AU8" s="1"/>
      <c r="AV8" s="1"/>
      <c r="AW8" s="1"/>
      <c r="AX8" s="1"/>
      <c r="AY8" s="1"/>
      <c r="AZ8" s="1"/>
      <c r="BA8" s="1"/>
      <c r="BB8" s="1"/>
      <c r="BC8" s="1"/>
      <c r="BD8" s="1"/>
      <c r="BE8" s="1"/>
      <c r="BF8" s="269"/>
      <c r="BG8" s="274">
        <v>1750</v>
      </c>
      <c r="BH8" s="217"/>
      <c r="BI8" s="217"/>
      <c r="BJ8" s="217"/>
      <c r="BK8" s="217"/>
      <c r="BL8" s="217"/>
      <c r="BM8" s="217"/>
      <c r="BN8" s="279"/>
      <c r="BO8" s="282">
        <v>1.7</v>
      </c>
      <c r="BP8" s="282"/>
      <c r="BQ8" s="282"/>
      <c r="BR8" s="282"/>
      <c r="BS8" s="287" t="s">
        <v>197</v>
      </c>
      <c r="BT8" s="287"/>
      <c r="BU8" s="287"/>
      <c r="BV8" s="287"/>
      <c r="BW8" s="287"/>
      <c r="BX8" s="287"/>
      <c r="BY8" s="287"/>
      <c r="BZ8" s="287"/>
      <c r="CA8" s="287"/>
      <c r="CB8" s="325"/>
      <c r="CD8" s="261" t="s">
        <v>332</v>
      </c>
      <c r="CE8" s="1"/>
      <c r="CF8" s="1"/>
      <c r="CG8" s="1"/>
      <c r="CH8" s="1"/>
      <c r="CI8" s="1"/>
      <c r="CJ8" s="1"/>
      <c r="CK8" s="1"/>
      <c r="CL8" s="1"/>
      <c r="CM8" s="1"/>
      <c r="CN8" s="1"/>
      <c r="CO8" s="1"/>
      <c r="CP8" s="1"/>
      <c r="CQ8" s="269"/>
      <c r="CR8" s="274">
        <v>634338</v>
      </c>
      <c r="CS8" s="217"/>
      <c r="CT8" s="217"/>
      <c r="CU8" s="217"/>
      <c r="CV8" s="217"/>
      <c r="CW8" s="217"/>
      <c r="CX8" s="217"/>
      <c r="CY8" s="279"/>
      <c r="CZ8" s="282">
        <v>25.4</v>
      </c>
      <c r="DA8" s="282"/>
      <c r="DB8" s="282"/>
      <c r="DC8" s="282"/>
      <c r="DD8" s="288">
        <v>165154</v>
      </c>
      <c r="DE8" s="217"/>
      <c r="DF8" s="217"/>
      <c r="DG8" s="217"/>
      <c r="DH8" s="217"/>
      <c r="DI8" s="217"/>
      <c r="DJ8" s="217"/>
      <c r="DK8" s="217"/>
      <c r="DL8" s="217"/>
      <c r="DM8" s="217"/>
      <c r="DN8" s="217"/>
      <c r="DO8" s="217"/>
      <c r="DP8" s="279"/>
      <c r="DQ8" s="288">
        <v>325980</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2162</v>
      </c>
      <c r="S9" s="217"/>
      <c r="T9" s="217"/>
      <c r="U9" s="217"/>
      <c r="V9" s="217"/>
      <c r="W9" s="217"/>
      <c r="X9" s="217"/>
      <c r="Y9" s="279"/>
      <c r="Z9" s="282">
        <v>0.1</v>
      </c>
      <c r="AA9" s="282"/>
      <c r="AB9" s="282"/>
      <c r="AC9" s="282"/>
      <c r="AD9" s="287">
        <v>2162</v>
      </c>
      <c r="AE9" s="287"/>
      <c r="AF9" s="287"/>
      <c r="AG9" s="287"/>
      <c r="AH9" s="287"/>
      <c r="AI9" s="287"/>
      <c r="AJ9" s="287"/>
      <c r="AK9" s="287"/>
      <c r="AL9" s="283">
        <v>0.1</v>
      </c>
      <c r="AM9" s="238"/>
      <c r="AN9" s="238"/>
      <c r="AO9" s="296"/>
      <c r="AP9" s="261" t="s">
        <v>333</v>
      </c>
      <c r="AQ9" s="1"/>
      <c r="AR9" s="1"/>
      <c r="AS9" s="1"/>
      <c r="AT9" s="1"/>
      <c r="AU9" s="1"/>
      <c r="AV9" s="1"/>
      <c r="AW9" s="1"/>
      <c r="AX9" s="1"/>
      <c r="AY9" s="1"/>
      <c r="AZ9" s="1"/>
      <c r="BA9" s="1"/>
      <c r="BB9" s="1"/>
      <c r="BC9" s="1"/>
      <c r="BD9" s="1"/>
      <c r="BE9" s="1"/>
      <c r="BF9" s="269"/>
      <c r="BG9" s="274">
        <v>29445</v>
      </c>
      <c r="BH9" s="217"/>
      <c r="BI9" s="217"/>
      <c r="BJ9" s="217"/>
      <c r="BK9" s="217"/>
      <c r="BL9" s="217"/>
      <c r="BM9" s="217"/>
      <c r="BN9" s="279"/>
      <c r="BO9" s="282">
        <v>28.4</v>
      </c>
      <c r="BP9" s="282"/>
      <c r="BQ9" s="282"/>
      <c r="BR9" s="282"/>
      <c r="BS9" s="287" t="s">
        <v>197</v>
      </c>
      <c r="BT9" s="287"/>
      <c r="BU9" s="287"/>
      <c r="BV9" s="287"/>
      <c r="BW9" s="287"/>
      <c r="BX9" s="287"/>
      <c r="BY9" s="287"/>
      <c r="BZ9" s="287"/>
      <c r="CA9" s="287"/>
      <c r="CB9" s="325"/>
      <c r="CD9" s="261" t="s">
        <v>336</v>
      </c>
      <c r="CE9" s="1"/>
      <c r="CF9" s="1"/>
      <c r="CG9" s="1"/>
      <c r="CH9" s="1"/>
      <c r="CI9" s="1"/>
      <c r="CJ9" s="1"/>
      <c r="CK9" s="1"/>
      <c r="CL9" s="1"/>
      <c r="CM9" s="1"/>
      <c r="CN9" s="1"/>
      <c r="CO9" s="1"/>
      <c r="CP9" s="1"/>
      <c r="CQ9" s="269"/>
      <c r="CR9" s="274">
        <v>136309</v>
      </c>
      <c r="CS9" s="217"/>
      <c r="CT9" s="217"/>
      <c r="CU9" s="217"/>
      <c r="CV9" s="217"/>
      <c r="CW9" s="217"/>
      <c r="CX9" s="217"/>
      <c r="CY9" s="279"/>
      <c r="CZ9" s="282">
        <v>5.5</v>
      </c>
      <c r="DA9" s="282"/>
      <c r="DB9" s="282"/>
      <c r="DC9" s="282"/>
      <c r="DD9" s="288">
        <v>332</v>
      </c>
      <c r="DE9" s="217"/>
      <c r="DF9" s="217"/>
      <c r="DG9" s="217"/>
      <c r="DH9" s="217"/>
      <c r="DI9" s="217"/>
      <c r="DJ9" s="217"/>
      <c r="DK9" s="217"/>
      <c r="DL9" s="217"/>
      <c r="DM9" s="217"/>
      <c r="DN9" s="217"/>
      <c r="DO9" s="217"/>
      <c r="DP9" s="279"/>
      <c r="DQ9" s="288">
        <v>106819</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189</v>
      </c>
      <c r="AQ10" s="1"/>
      <c r="AR10" s="1"/>
      <c r="AS10" s="1"/>
      <c r="AT10" s="1"/>
      <c r="AU10" s="1"/>
      <c r="AV10" s="1"/>
      <c r="AW10" s="1"/>
      <c r="AX10" s="1"/>
      <c r="AY10" s="1"/>
      <c r="AZ10" s="1"/>
      <c r="BA10" s="1"/>
      <c r="BB10" s="1"/>
      <c r="BC10" s="1"/>
      <c r="BD10" s="1"/>
      <c r="BE10" s="1"/>
      <c r="BF10" s="269"/>
      <c r="BG10" s="274">
        <v>2240</v>
      </c>
      <c r="BH10" s="217"/>
      <c r="BI10" s="217"/>
      <c r="BJ10" s="217"/>
      <c r="BK10" s="217"/>
      <c r="BL10" s="217"/>
      <c r="BM10" s="217"/>
      <c r="BN10" s="279"/>
      <c r="BO10" s="282">
        <v>2.2000000000000002</v>
      </c>
      <c r="BP10" s="282"/>
      <c r="BQ10" s="282"/>
      <c r="BR10" s="282"/>
      <c r="BS10" s="287" t="s">
        <v>197</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t="s">
        <v>197</v>
      </c>
      <c r="CS10" s="217"/>
      <c r="CT10" s="217"/>
      <c r="CU10" s="217"/>
      <c r="CV10" s="217"/>
      <c r="CW10" s="217"/>
      <c r="CX10" s="217"/>
      <c r="CY10" s="279"/>
      <c r="CZ10" s="282" t="s">
        <v>197</v>
      </c>
      <c r="DA10" s="282"/>
      <c r="DB10" s="282"/>
      <c r="DC10" s="282"/>
      <c r="DD10" s="288" t="s">
        <v>197</v>
      </c>
      <c r="DE10" s="217"/>
      <c r="DF10" s="217"/>
      <c r="DG10" s="217"/>
      <c r="DH10" s="217"/>
      <c r="DI10" s="217"/>
      <c r="DJ10" s="217"/>
      <c r="DK10" s="217"/>
      <c r="DL10" s="217"/>
      <c r="DM10" s="217"/>
      <c r="DN10" s="217"/>
      <c r="DO10" s="217"/>
      <c r="DP10" s="279"/>
      <c r="DQ10" s="288" t="s">
        <v>197</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33838</v>
      </c>
      <c r="S11" s="217"/>
      <c r="T11" s="217"/>
      <c r="U11" s="217"/>
      <c r="V11" s="217"/>
      <c r="W11" s="217"/>
      <c r="X11" s="217"/>
      <c r="Y11" s="279"/>
      <c r="Z11" s="283">
        <v>1.3</v>
      </c>
      <c r="AA11" s="238"/>
      <c r="AB11" s="238"/>
      <c r="AC11" s="285"/>
      <c r="AD11" s="288">
        <v>33838</v>
      </c>
      <c r="AE11" s="217"/>
      <c r="AF11" s="217"/>
      <c r="AG11" s="217"/>
      <c r="AH11" s="217"/>
      <c r="AI11" s="217"/>
      <c r="AJ11" s="217"/>
      <c r="AK11" s="279"/>
      <c r="AL11" s="283">
        <v>2.2000000000000002</v>
      </c>
      <c r="AM11" s="238"/>
      <c r="AN11" s="238"/>
      <c r="AO11" s="296"/>
      <c r="AP11" s="261" t="s">
        <v>338</v>
      </c>
      <c r="AQ11" s="1"/>
      <c r="AR11" s="1"/>
      <c r="AS11" s="1"/>
      <c r="AT11" s="1"/>
      <c r="AU11" s="1"/>
      <c r="AV11" s="1"/>
      <c r="AW11" s="1"/>
      <c r="AX11" s="1"/>
      <c r="AY11" s="1"/>
      <c r="AZ11" s="1"/>
      <c r="BA11" s="1"/>
      <c r="BB11" s="1"/>
      <c r="BC11" s="1"/>
      <c r="BD11" s="1"/>
      <c r="BE11" s="1"/>
      <c r="BF11" s="269"/>
      <c r="BG11" s="274">
        <v>863</v>
      </c>
      <c r="BH11" s="217"/>
      <c r="BI11" s="217"/>
      <c r="BJ11" s="217"/>
      <c r="BK11" s="217"/>
      <c r="BL11" s="217"/>
      <c r="BM11" s="217"/>
      <c r="BN11" s="279"/>
      <c r="BO11" s="282">
        <v>0.8</v>
      </c>
      <c r="BP11" s="282"/>
      <c r="BQ11" s="282"/>
      <c r="BR11" s="282"/>
      <c r="BS11" s="287" t="s">
        <v>197</v>
      </c>
      <c r="BT11" s="287"/>
      <c r="BU11" s="287"/>
      <c r="BV11" s="287"/>
      <c r="BW11" s="287"/>
      <c r="BX11" s="287"/>
      <c r="BY11" s="287"/>
      <c r="BZ11" s="287"/>
      <c r="CA11" s="287"/>
      <c r="CB11" s="325"/>
      <c r="CD11" s="261" t="s">
        <v>341</v>
      </c>
      <c r="CE11" s="1"/>
      <c r="CF11" s="1"/>
      <c r="CG11" s="1"/>
      <c r="CH11" s="1"/>
      <c r="CI11" s="1"/>
      <c r="CJ11" s="1"/>
      <c r="CK11" s="1"/>
      <c r="CL11" s="1"/>
      <c r="CM11" s="1"/>
      <c r="CN11" s="1"/>
      <c r="CO11" s="1"/>
      <c r="CP11" s="1"/>
      <c r="CQ11" s="269"/>
      <c r="CR11" s="274">
        <v>134905</v>
      </c>
      <c r="CS11" s="217"/>
      <c r="CT11" s="217"/>
      <c r="CU11" s="217"/>
      <c r="CV11" s="217"/>
      <c r="CW11" s="217"/>
      <c r="CX11" s="217"/>
      <c r="CY11" s="279"/>
      <c r="CZ11" s="282">
        <v>5.4</v>
      </c>
      <c r="DA11" s="282"/>
      <c r="DB11" s="282"/>
      <c r="DC11" s="282"/>
      <c r="DD11" s="288">
        <v>42015</v>
      </c>
      <c r="DE11" s="217"/>
      <c r="DF11" s="217"/>
      <c r="DG11" s="217"/>
      <c r="DH11" s="217"/>
      <c r="DI11" s="217"/>
      <c r="DJ11" s="217"/>
      <c r="DK11" s="217"/>
      <c r="DL11" s="217"/>
      <c r="DM11" s="217"/>
      <c r="DN11" s="217"/>
      <c r="DO11" s="217"/>
      <c r="DP11" s="279"/>
      <c r="DQ11" s="288">
        <v>98607</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t="s">
        <v>197</v>
      </c>
      <c r="S12" s="217"/>
      <c r="T12" s="217"/>
      <c r="U12" s="217"/>
      <c r="V12" s="217"/>
      <c r="W12" s="217"/>
      <c r="X12" s="217"/>
      <c r="Y12" s="279"/>
      <c r="Z12" s="282" t="s">
        <v>197</v>
      </c>
      <c r="AA12" s="282"/>
      <c r="AB12" s="282"/>
      <c r="AC12" s="282"/>
      <c r="AD12" s="287" t="s">
        <v>197</v>
      </c>
      <c r="AE12" s="287"/>
      <c r="AF12" s="287"/>
      <c r="AG12" s="287"/>
      <c r="AH12" s="287"/>
      <c r="AI12" s="287"/>
      <c r="AJ12" s="287"/>
      <c r="AK12" s="287"/>
      <c r="AL12" s="283" t="s">
        <v>197</v>
      </c>
      <c r="AM12" s="238"/>
      <c r="AN12" s="238"/>
      <c r="AO12" s="296"/>
      <c r="AP12" s="261" t="s">
        <v>342</v>
      </c>
      <c r="AQ12" s="1"/>
      <c r="AR12" s="1"/>
      <c r="AS12" s="1"/>
      <c r="AT12" s="1"/>
      <c r="AU12" s="1"/>
      <c r="AV12" s="1"/>
      <c r="AW12" s="1"/>
      <c r="AX12" s="1"/>
      <c r="AY12" s="1"/>
      <c r="AZ12" s="1"/>
      <c r="BA12" s="1"/>
      <c r="BB12" s="1"/>
      <c r="BC12" s="1"/>
      <c r="BD12" s="1"/>
      <c r="BE12" s="1"/>
      <c r="BF12" s="269"/>
      <c r="BG12" s="274">
        <v>61272</v>
      </c>
      <c r="BH12" s="217"/>
      <c r="BI12" s="217"/>
      <c r="BJ12" s="217"/>
      <c r="BK12" s="217"/>
      <c r="BL12" s="217"/>
      <c r="BM12" s="217"/>
      <c r="BN12" s="279"/>
      <c r="BO12" s="282">
        <v>59</v>
      </c>
      <c r="BP12" s="282"/>
      <c r="BQ12" s="282"/>
      <c r="BR12" s="282"/>
      <c r="BS12" s="287" t="s">
        <v>197</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180352</v>
      </c>
      <c r="CS12" s="217"/>
      <c r="CT12" s="217"/>
      <c r="CU12" s="217"/>
      <c r="CV12" s="217"/>
      <c r="CW12" s="217"/>
      <c r="CX12" s="217"/>
      <c r="CY12" s="279"/>
      <c r="CZ12" s="282">
        <v>7.2</v>
      </c>
      <c r="DA12" s="282"/>
      <c r="DB12" s="282"/>
      <c r="DC12" s="282"/>
      <c r="DD12" s="288">
        <v>80811</v>
      </c>
      <c r="DE12" s="217"/>
      <c r="DF12" s="217"/>
      <c r="DG12" s="217"/>
      <c r="DH12" s="217"/>
      <c r="DI12" s="217"/>
      <c r="DJ12" s="217"/>
      <c r="DK12" s="217"/>
      <c r="DL12" s="217"/>
      <c r="DM12" s="217"/>
      <c r="DN12" s="217"/>
      <c r="DO12" s="217"/>
      <c r="DP12" s="279"/>
      <c r="DQ12" s="288">
        <v>83169</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346</v>
      </c>
      <c r="AQ13" s="1"/>
      <c r="AR13" s="1"/>
      <c r="AS13" s="1"/>
      <c r="AT13" s="1"/>
      <c r="AU13" s="1"/>
      <c r="AV13" s="1"/>
      <c r="AW13" s="1"/>
      <c r="AX13" s="1"/>
      <c r="AY13" s="1"/>
      <c r="AZ13" s="1"/>
      <c r="BA13" s="1"/>
      <c r="BB13" s="1"/>
      <c r="BC13" s="1"/>
      <c r="BD13" s="1"/>
      <c r="BE13" s="1"/>
      <c r="BF13" s="269"/>
      <c r="BG13" s="274">
        <v>61272</v>
      </c>
      <c r="BH13" s="217"/>
      <c r="BI13" s="217"/>
      <c r="BJ13" s="217"/>
      <c r="BK13" s="217"/>
      <c r="BL13" s="217"/>
      <c r="BM13" s="217"/>
      <c r="BN13" s="279"/>
      <c r="BO13" s="282">
        <v>59</v>
      </c>
      <c r="BP13" s="282"/>
      <c r="BQ13" s="282"/>
      <c r="BR13" s="282"/>
      <c r="BS13" s="287" t="s">
        <v>197</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170459</v>
      </c>
      <c r="CS13" s="217"/>
      <c r="CT13" s="217"/>
      <c r="CU13" s="217"/>
      <c r="CV13" s="217"/>
      <c r="CW13" s="217"/>
      <c r="CX13" s="217"/>
      <c r="CY13" s="279"/>
      <c r="CZ13" s="282">
        <v>6.8</v>
      </c>
      <c r="DA13" s="282"/>
      <c r="DB13" s="282"/>
      <c r="DC13" s="282"/>
      <c r="DD13" s="288">
        <v>118452</v>
      </c>
      <c r="DE13" s="217"/>
      <c r="DF13" s="217"/>
      <c r="DG13" s="217"/>
      <c r="DH13" s="217"/>
      <c r="DI13" s="217"/>
      <c r="DJ13" s="217"/>
      <c r="DK13" s="217"/>
      <c r="DL13" s="217"/>
      <c r="DM13" s="217"/>
      <c r="DN13" s="217"/>
      <c r="DO13" s="217"/>
      <c r="DP13" s="279"/>
      <c r="DQ13" s="288">
        <v>66135</v>
      </c>
      <c r="DR13" s="217"/>
      <c r="DS13" s="217"/>
      <c r="DT13" s="217"/>
      <c r="DU13" s="217"/>
      <c r="DV13" s="217"/>
      <c r="DW13" s="217"/>
      <c r="DX13" s="217"/>
      <c r="DY13" s="217"/>
      <c r="DZ13" s="217"/>
      <c r="EA13" s="217"/>
      <c r="EB13" s="217"/>
      <c r="EC13" s="326"/>
    </row>
    <row r="14" spans="2:143" ht="11.25" customHeight="1">
      <c r="B14" s="261" t="s">
        <v>318</v>
      </c>
      <c r="C14" s="1"/>
      <c r="D14" s="1"/>
      <c r="E14" s="1"/>
      <c r="F14" s="1"/>
      <c r="G14" s="1"/>
      <c r="H14" s="1"/>
      <c r="I14" s="1"/>
      <c r="J14" s="1"/>
      <c r="K14" s="1"/>
      <c r="L14" s="1"/>
      <c r="M14" s="1"/>
      <c r="N14" s="1"/>
      <c r="O14" s="1"/>
      <c r="P14" s="1"/>
      <c r="Q14" s="269"/>
      <c r="R14" s="274" t="s">
        <v>197</v>
      </c>
      <c r="S14" s="217"/>
      <c r="T14" s="217"/>
      <c r="U14" s="217"/>
      <c r="V14" s="217"/>
      <c r="W14" s="217"/>
      <c r="X14" s="217"/>
      <c r="Y14" s="279"/>
      <c r="Z14" s="282" t="s">
        <v>197</v>
      </c>
      <c r="AA14" s="282"/>
      <c r="AB14" s="282"/>
      <c r="AC14" s="282"/>
      <c r="AD14" s="287" t="s">
        <v>197</v>
      </c>
      <c r="AE14" s="287"/>
      <c r="AF14" s="287"/>
      <c r="AG14" s="287"/>
      <c r="AH14" s="287"/>
      <c r="AI14" s="287"/>
      <c r="AJ14" s="287"/>
      <c r="AK14" s="287"/>
      <c r="AL14" s="283" t="s">
        <v>197</v>
      </c>
      <c r="AM14" s="238"/>
      <c r="AN14" s="238"/>
      <c r="AO14" s="296"/>
      <c r="AP14" s="261" t="s">
        <v>213</v>
      </c>
      <c r="AQ14" s="1"/>
      <c r="AR14" s="1"/>
      <c r="AS14" s="1"/>
      <c r="AT14" s="1"/>
      <c r="AU14" s="1"/>
      <c r="AV14" s="1"/>
      <c r="AW14" s="1"/>
      <c r="AX14" s="1"/>
      <c r="AY14" s="1"/>
      <c r="AZ14" s="1"/>
      <c r="BA14" s="1"/>
      <c r="BB14" s="1"/>
      <c r="BC14" s="1"/>
      <c r="BD14" s="1"/>
      <c r="BE14" s="1"/>
      <c r="BF14" s="269"/>
      <c r="BG14" s="274">
        <v>7260</v>
      </c>
      <c r="BH14" s="217"/>
      <c r="BI14" s="217"/>
      <c r="BJ14" s="217"/>
      <c r="BK14" s="217"/>
      <c r="BL14" s="217"/>
      <c r="BM14" s="217"/>
      <c r="BN14" s="279"/>
      <c r="BO14" s="282">
        <v>7</v>
      </c>
      <c r="BP14" s="282"/>
      <c r="BQ14" s="282"/>
      <c r="BR14" s="282"/>
      <c r="BS14" s="287" t="s">
        <v>197</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107853</v>
      </c>
      <c r="CS14" s="217"/>
      <c r="CT14" s="217"/>
      <c r="CU14" s="217"/>
      <c r="CV14" s="217"/>
      <c r="CW14" s="217"/>
      <c r="CX14" s="217"/>
      <c r="CY14" s="279"/>
      <c r="CZ14" s="282">
        <v>4.3</v>
      </c>
      <c r="DA14" s="282"/>
      <c r="DB14" s="282"/>
      <c r="DC14" s="282"/>
      <c r="DD14" s="288">
        <v>6547</v>
      </c>
      <c r="DE14" s="217"/>
      <c r="DF14" s="217"/>
      <c r="DG14" s="217"/>
      <c r="DH14" s="217"/>
      <c r="DI14" s="217"/>
      <c r="DJ14" s="217"/>
      <c r="DK14" s="217"/>
      <c r="DL14" s="217"/>
      <c r="DM14" s="217"/>
      <c r="DN14" s="217"/>
      <c r="DO14" s="217"/>
      <c r="DP14" s="279"/>
      <c r="DQ14" s="288">
        <v>97582</v>
      </c>
      <c r="DR14" s="217"/>
      <c r="DS14" s="217"/>
      <c r="DT14" s="217"/>
      <c r="DU14" s="217"/>
      <c r="DV14" s="217"/>
      <c r="DW14" s="217"/>
      <c r="DX14" s="217"/>
      <c r="DY14" s="217"/>
      <c r="DZ14" s="217"/>
      <c r="EA14" s="217"/>
      <c r="EB14" s="217"/>
      <c r="EC14" s="326"/>
    </row>
    <row r="15" spans="2:143" ht="11.25" customHeight="1">
      <c r="B15" s="261" t="s">
        <v>348</v>
      </c>
      <c r="C15" s="1"/>
      <c r="D15" s="1"/>
      <c r="E15" s="1"/>
      <c r="F15" s="1"/>
      <c r="G15" s="1"/>
      <c r="H15" s="1"/>
      <c r="I15" s="1"/>
      <c r="J15" s="1"/>
      <c r="K15" s="1"/>
      <c r="L15" s="1"/>
      <c r="M15" s="1"/>
      <c r="N15" s="1"/>
      <c r="O15" s="1"/>
      <c r="P15" s="1"/>
      <c r="Q15" s="269"/>
      <c r="R15" s="274">
        <v>5891</v>
      </c>
      <c r="S15" s="217"/>
      <c r="T15" s="217"/>
      <c r="U15" s="217"/>
      <c r="V15" s="217"/>
      <c r="W15" s="217"/>
      <c r="X15" s="217"/>
      <c r="Y15" s="279"/>
      <c r="Z15" s="282">
        <v>0.2</v>
      </c>
      <c r="AA15" s="282"/>
      <c r="AB15" s="282"/>
      <c r="AC15" s="282"/>
      <c r="AD15" s="287">
        <v>5891</v>
      </c>
      <c r="AE15" s="287"/>
      <c r="AF15" s="287"/>
      <c r="AG15" s="287"/>
      <c r="AH15" s="287"/>
      <c r="AI15" s="287"/>
      <c r="AJ15" s="287"/>
      <c r="AK15" s="287"/>
      <c r="AL15" s="283">
        <v>0.4</v>
      </c>
      <c r="AM15" s="238"/>
      <c r="AN15" s="238"/>
      <c r="AO15" s="296"/>
      <c r="AP15" s="261" t="s">
        <v>349</v>
      </c>
      <c r="AQ15" s="1"/>
      <c r="AR15" s="1"/>
      <c r="AS15" s="1"/>
      <c r="AT15" s="1"/>
      <c r="AU15" s="1"/>
      <c r="AV15" s="1"/>
      <c r="AW15" s="1"/>
      <c r="AX15" s="1"/>
      <c r="AY15" s="1"/>
      <c r="AZ15" s="1"/>
      <c r="BA15" s="1"/>
      <c r="BB15" s="1"/>
      <c r="BC15" s="1"/>
      <c r="BD15" s="1"/>
      <c r="BE15" s="1"/>
      <c r="BF15" s="269"/>
      <c r="BG15" s="274">
        <v>966</v>
      </c>
      <c r="BH15" s="217"/>
      <c r="BI15" s="217"/>
      <c r="BJ15" s="217"/>
      <c r="BK15" s="217"/>
      <c r="BL15" s="217"/>
      <c r="BM15" s="217"/>
      <c r="BN15" s="279"/>
      <c r="BO15" s="282">
        <v>0.9</v>
      </c>
      <c r="BP15" s="282"/>
      <c r="BQ15" s="282"/>
      <c r="BR15" s="282"/>
      <c r="BS15" s="287" t="s">
        <v>197</v>
      </c>
      <c r="BT15" s="287"/>
      <c r="BU15" s="287"/>
      <c r="BV15" s="287"/>
      <c r="BW15" s="287"/>
      <c r="BX15" s="287"/>
      <c r="BY15" s="287"/>
      <c r="BZ15" s="287"/>
      <c r="CA15" s="287"/>
      <c r="CB15" s="325"/>
      <c r="CD15" s="261" t="s">
        <v>350</v>
      </c>
      <c r="CE15" s="1"/>
      <c r="CF15" s="1"/>
      <c r="CG15" s="1"/>
      <c r="CH15" s="1"/>
      <c r="CI15" s="1"/>
      <c r="CJ15" s="1"/>
      <c r="CK15" s="1"/>
      <c r="CL15" s="1"/>
      <c r="CM15" s="1"/>
      <c r="CN15" s="1"/>
      <c r="CO15" s="1"/>
      <c r="CP15" s="1"/>
      <c r="CQ15" s="269"/>
      <c r="CR15" s="274">
        <v>172290</v>
      </c>
      <c r="CS15" s="217"/>
      <c r="CT15" s="217"/>
      <c r="CU15" s="217"/>
      <c r="CV15" s="217"/>
      <c r="CW15" s="217"/>
      <c r="CX15" s="217"/>
      <c r="CY15" s="279"/>
      <c r="CZ15" s="282">
        <v>6.9</v>
      </c>
      <c r="DA15" s="282"/>
      <c r="DB15" s="282"/>
      <c r="DC15" s="282"/>
      <c r="DD15" s="288">
        <v>34784</v>
      </c>
      <c r="DE15" s="217"/>
      <c r="DF15" s="217"/>
      <c r="DG15" s="217"/>
      <c r="DH15" s="217"/>
      <c r="DI15" s="217"/>
      <c r="DJ15" s="217"/>
      <c r="DK15" s="217"/>
      <c r="DL15" s="217"/>
      <c r="DM15" s="217"/>
      <c r="DN15" s="217"/>
      <c r="DO15" s="217"/>
      <c r="DP15" s="279"/>
      <c r="DQ15" s="288">
        <v>126972</v>
      </c>
      <c r="DR15" s="217"/>
      <c r="DS15" s="217"/>
      <c r="DT15" s="217"/>
      <c r="DU15" s="217"/>
      <c r="DV15" s="217"/>
      <c r="DW15" s="217"/>
      <c r="DX15" s="217"/>
      <c r="DY15" s="217"/>
      <c r="DZ15" s="217"/>
      <c r="EA15" s="217"/>
      <c r="EB15" s="217"/>
      <c r="EC15" s="326"/>
    </row>
    <row r="16" spans="2:143" ht="11.25" customHeight="1">
      <c r="B16" s="261" t="s">
        <v>351</v>
      </c>
      <c r="C16" s="1"/>
      <c r="D16" s="1"/>
      <c r="E16" s="1"/>
      <c r="F16" s="1"/>
      <c r="G16" s="1"/>
      <c r="H16" s="1"/>
      <c r="I16" s="1"/>
      <c r="J16" s="1"/>
      <c r="K16" s="1"/>
      <c r="L16" s="1"/>
      <c r="M16" s="1"/>
      <c r="N16" s="1"/>
      <c r="O16" s="1"/>
      <c r="P16" s="1"/>
      <c r="Q16" s="269"/>
      <c r="R16" s="274">
        <v>2149</v>
      </c>
      <c r="S16" s="217"/>
      <c r="T16" s="217"/>
      <c r="U16" s="217"/>
      <c r="V16" s="217"/>
      <c r="W16" s="217"/>
      <c r="X16" s="217"/>
      <c r="Y16" s="279"/>
      <c r="Z16" s="282">
        <v>0.1</v>
      </c>
      <c r="AA16" s="282"/>
      <c r="AB16" s="282"/>
      <c r="AC16" s="282"/>
      <c r="AD16" s="287">
        <v>2149</v>
      </c>
      <c r="AE16" s="287"/>
      <c r="AF16" s="287"/>
      <c r="AG16" s="287"/>
      <c r="AH16" s="287"/>
      <c r="AI16" s="287"/>
      <c r="AJ16" s="287"/>
      <c r="AK16" s="287"/>
      <c r="AL16" s="283">
        <v>0.1</v>
      </c>
      <c r="AM16" s="238"/>
      <c r="AN16" s="238"/>
      <c r="AO16" s="296"/>
      <c r="AP16" s="261" t="s">
        <v>352</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353</v>
      </c>
      <c r="CE16" s="1"/>
      <c r="CF16" s="1"/>
      <c r="CG16" s="1"/>
      <c r="CH16" s="1"/>
      <c r="CI16" s="1"/>
      <c r="CJ16" s="1"/>
      <c r="CK16" s="1"/>
      <c r="CL16" s="1"/>
      <c r="CM16" s="1"/>
      <c r="CN16" s="1"/>
      <c r="CO16" s="1"/>
      <c r="CP16" s="1"/>
      <c r="CQ16" s="269"/>
      <c r="CR16" s="274">
        <v>4125</v>
      </c>
      <c r="CS16" s="217"/>
      <c r="CT16" s="217"/>
      <c r="CU16" s="217"/>
      <c r="CV16" s="217"/>
      <c r="CW16" s="217"/>
      <c r="CX16" s="217"/>
      <c r="CY16" s="279"/>
      <c r="CZ16" s="282">
        <v>0.2</v>
      </c>
      <c r="DA16" s="282"/>
      <c r="DB16" s="282"/>
      <c r="DC16" s="282"/>
      <c r="DD16" s="288" t="s">
        <v>197</v>
      </c>
      <c r="DE16" s="217"/>
      <c r="DF16" s="217"/>
      <c r="DG16" s="217"/>
      <c r="DH16" s="217"/>
      <c r="DI16" s="217"/>
      <c r="DJ16" s="217"/>
      <c r="DK16" s="217"/>
      <c r="DL16" s="217"/>
      <c r="DM16" s="217"/>
      <c r="DN16" s="217"/>
      <c r="DO16" s="217"/>
      <c r="DP16" s="279"/>
      <c r="DQ16" s="288" t="s">
        <v>197</v>
      </c>
      <c r="DR16" s="217"/>
      <c r="DS16" s="217"/>
      <c r="DT16" s="217"/>
      <c r="DU16" s="217"/>
      <c r="DV16" s="217"/>
      <c r="DW16" s="217"/>
      <c r="DX16" s="217"/>
      <c r="DY16" s="217"/>
      <c r="DZ16" s="217"/>
      <c r="EA16" s="217"/>
      <c r="EB16" s="217"/>
      <c r="EC16" s="326"/>
    </row>
    <row r="17" spans="2:133" ht="11.25" customHeight="1">
      <c r="B17" s="261" t="s">
        <v>354</v>
      </c>
      <c r="C17" s="1"/>
      <c r="D17" s="1"/>
      <c r="E17" s="1"/>
      <c r="F17" s="1"/>
      <c r="G17" s="1"/>
      <c r="H17" s="1"/>
      <c r="I17" s="1"/>
      <c r="J17" s="1"/>
      <c r="K17" s="1"/>
      <c r="L17" s="1"/>
      <c r="M17" s="1"/>
      <c r="N17" s="1"/>
      <c r="O17" s="1"/>
      <c r="P17" s="1"/>
      <c r="Q17" s="269"/>
      <c r="R17" s="274">
        <v>4180</v>
      </c>
      <c r="S17" s="217"/>
      <c r="T17" s="217"/>
      <c r="U17" s="217"/>
      <c r="V17" s="217"/>
      <c r="W17" s="217"/>
      <c r="X17" s="217"/>
      <c r="Y17" s="279"/>
      <c r="Z17" s="282">
        <v>0.2</v>
      </c>
      <c r="AA17" s="282"/>
      <c r="AB17" s="282"/>
      <c r="AC17" s="282"/>
      <c r="AD17" s="287">
        <v>4180</v>
      </c>
      <c r="AE17" s="287"/>
      <c r="AF17" s="287"/>
      <c r="AG17" s="287"/>
      <c r="AH17" s="287"/>
      <c r="AI17" s="287"/>
      <c r="AJ17" s="287"/>
      <c r="AK17" s="287"/>
      <c r="AL17" s="283">
        <v>0.3</v>
      </c>
      <c r="AM17" s="238"/>
      <c r="AN17" s="238"/>
      <c r="AO17" s="296"/>
      <c r="AP17" s="261" t="s">
        <v>355</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358</v>
      </c>
      <c r="CE17" s="1"/>
      <c r="CF17" s="1"/>
      <c r="CG17" s="1"/>
      <c r="CH17" s="1"/>
      <c r="CI17" s="1"/>
      <c r="CJ17" s="1"/>
      <c r="CK17" s="1"/>
      <c r="CL17" s="1"/>
      <c r="CM17" s="1"/>
      <c r="CN17" s="1"/>
      <c r="CO17" s="1"/>
      <c r="CP17" s="1"/>
      <c r="CQ17" s="269"/>
      <c r="CR17" s="274">
        <v>270361</v>
      </c>
      <c r="CS17" s="217"/>
      <c r="CT17" s="217"/>
      <c r="CU17" s="217"/>
      <c r="CV17" s="217"/>
      <c r="CW17" s="217"/>
      <c r="CX17" s="217"/>
      <c r="CY17" s="279"/>
      <c r="CZ17" s="282">
        <v>10.8</v>
      </c>
      <c r="DA17" s="282"/>
      <c r="DB17" s="282"/>
      <c r="DC17" s="282"/>
      <c r="DD17" s="288" t="s">
        <v>197</v>
      </c>
      <c r="DE17" s="217"/>
      <c r="DF17" s="217"/>
      <c r="DG17" s="217"/>
      <c r="DH17" s="217"/>
      <c r="DI17" s="217"/>
      <c r="DJ17" s="217"/>
      <c r="DK17" s="217"/>
      <c r="DL17" s="217"/>
      <c r="DM17" s="217"/>
      <c r="DN17" s="217"/>
      <c r="DO17" s="217"/>
      <c r="DP17" s="279"/>
      <c r="DQ17" s="288">
        <v>270327</v>
      </c>
      <c r="DR17" s="217"/>
      <c r="DS17" s="217"/>
      <c r="DT17" s="217"/>
      <c r="DU17" s="217"/>
      <c r="DV17" s="217"/>
      <c r="DW17" s="217"/>
      <c r="DX17" s="217"/>
      <c r="DY17" s="217"/>
      <c r="DZ17" s="217"/>
      <c r="EA17" s="217"/>
      <c r="EB17" s="217"/>
      <c r="EC17" s="326"/>
    </row>
    <row r="18" spans="2:133" ht="11.25" customHeight="1">
      <c r="B18" s="261" t="s">
        <v>217</v>
      </c>
      <c r="C18" s="1"/>
      <c r="D18" s="1"/>
      <c r="E18" s="1"/>
      <c r="F18" s="1"/>
      <c r="G18" s="1"/>
      <c r="H18" s="1"/>
      <c r="I18" s="1"/>
      <c r="J18" s="1"/>
      <c r="K18" s="1"/>
      <c r="L18" s="1"/>
      <c r="M18" s="1"/>
      <c r="N18" s="1"/>
      <c r="O18" s="1"/>
      <c r="P18" s="1"/>
      <c r="Q18" s="269"/>
      <c r="R18" s="274">
        <v>82</v>
      </c>
      <c r="S18" s="217"/>
      <c r="T18" s="217"/>
      <c r="U18" s="217"/>
      <c r="V18" s="217"/>
      <c r="W18" s="217"/>
      <c r="X18" s="217"/>
      <c r="Y18" s="279"/>
      <c r="Z18" s="282">
        <v>0</v>
      </c>
      <c r="AA18" s="282"/>
      <c r="AB18" s="282"/>
      <c r="AC18" s="282"/>
      <c r="AD18" s="287">
        <v>82</v>
      </c>
      <c r="AE18" s="287"/>
      <c r="AF18" s="287"/>
      <c r="AG18" s="287"/>
      <c r="AH18" s="287"/>
      <c r="AI18" s="287"/>
      <c r="AJ18" s="287"/>
      <c r="AK18" s="287"/>
      <c r="AL18" s="283">
        <v>0</v>
      </c>
      <c r="AM18" s="238"/>
      <c r="AN18" s="238"/>
      <c r="AO18" s="296"/>
      <c r="AP18" s="261" t="s">
        <v>102</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359</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361</v>
      </c>
      <c r="C19" s="1"/>
      <c r="D19" s="1"/>
      <c r="E19" s="1"/>
      <c r="F19" s="1"/>
      <c r="G19" s="1"/>
      <c r="H19" s="1"/>
      <c r="I19" s="1"/>
      <c r="J19" s="1"/>
      <c r="K19" s="1"/>
      <c r="L19" s="1"/>
      <c r="M19" s="1"/>
      <c r="N19" s="1"/>
      <c r="O19" s="1"/>
      <c r="P19" s="1"/>
      <c r="Q19" s="269"/>
      <c r="R19" s="274">
        <v>4098</v>
      </c>
      <c r="S19" s="217"/>
      <c r="T19" s="217"/>
      <c r="U19" s="217"/>
      <c r="V19" s="217"/>
      <c r="W19" s="217"/>
      <c r="X19" s="217"/>
      <c r="Y19" s="279"/>
      <c r="Z19" s="282">
        <v>0.2</v>
      </c>
      <c r="AA19" s="282"/>
      <c r="AB19" s="282"/>
      <c r="AC19" s="282"/>
      <c r="AD19" s="287">
        <v>4098</v>
      </c>
      <c r="AE19" s="287"/>
      <c r="AF19" s="287"/>
      <c r="AG19" s="287"/>
      <c r="AH19" s="287"/>
      <c r="AI19" s="287"/>
      <c r="AJ19" s="287"/>
      <c r="AK19" s="287"/>
      <c r="AL19" s="283">
        <v>0.3</v>
      </c>
      <c r="AM19" s="238"/>
      <c r="AN19" s="238"/>
      <c r="AO19" s="296"/>
      <c r="AP19" s="261" t="s">
        <v>250</v>
      </c>
      <c r="AQ19" s="1"/>
      <c r="AR19" s="1"/>
      <c r="AS19" s="1"/>
      <c r="AT19" s="1"/>
      <c r="AU19" s="1"/>
      <c r="AV19" s="1"/>
      <c r="AW19" s="1"/>
      <c r="AX19" s="1"/>
      <c r="AY19" s="1"/>
      <c r="AZ19" s="1"/>
      <c r="BA19" s="1"/>
      <c r="BB19" s="1"/>
      <c r="BC19" s="1"/>
      <c r="BD19" s="1"/>
      <c r="BE19" s="1"/>
      <c r="BF19" s="269"/>
      <c r="BG19" s="274" t="s">
        <v>197</v>
      </c>
      <c r="BH19" s="217"/>
      <c r="BI19" s="217"/>
      <c r="BJ19" s="217"/>
      <c r="BK19" s="217"/>
      <c r="BL19" s="217"/>
      <c r="BM19" s="217"/>
      <c r="BN19" s="279"/>
      <c r="BO19" s="282" t="s">
        <v>197</v>
      </c>
      <c r="BP19" s="282"/>
      <c r="BQ19" s="282"/>
      <c r="BR19" s="282"/>
      <c r="BS19" s="287" t="s">
        <v>197</v>
      </c>
      <c r="BT19" s="287"/>
      <c r="BU19" s="287"/>
      <c r="BV19" s="287"/>
      <c r="BW19" s="287"/>
      <c r="BX19" s="287"/>
      <c r="BY19" s="287"/>
      <c r="BZ19" s="287"/>
      <c r="CA19" s="287"/>
      <c r="CB19" s="325"/>
      <c r="CD19" s="261" t="s">
        <v>362</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363</v>
      </c>
      <c r="C20" s="266"/>
      <c r="D20" s="266"/>
      <c r="E20" s="266"/>
      <c r="F20" s="266"/>
      <c r="G20" s="266"/>
      <c r="H20" s="266"/>
      <c r="I20" s="266"/>
      <c r="J20" s="266"/>
      <c r="K20" s="266"/>
      <c r="L20" s="266"/>
      <c r="M20" s="266"/>
      <c r="N20" s="266"/>
      <c r="O20" s="266"/>
      <c r="P20" s="266"/>
      <c r="Q20" s="270"/>
      <c r="R20" s="274" t="s">
        <v>197</v>
      </c>
      <c r="S20" s="217"/>
      <c r="T20" s="217"/>
      <c r="U20" s="217"/>
      <c r="V20" s="217"/>
      <c r="W20" s="217"/>
      <c r="X20" s="217"/>
      <c r="Y20" s="279"/>
      <c r="Z20" s="282" t="s">
        <v>197</v>
      </c>
      <c r="AA20" s="282"/>
      <c r="AB20" s="282"/>
      <c r="AC20" s="282"/>
      <c r="AD20" s="287" t="s">
        <v>197</v>
      </c>
      <c r="AE20" s="287"/>
      <c r="AF20" s="287"/>
      <c r="AG20" s="287"/>
      <c r="AH20" s="287"/>
      <c r="AI20" s="287"/>
      <c r="AJ20" s="287"/>
      <c r="AK20" s="287"/>
      <c r="AL20" s="283" t="s">
        <v>197</v>
      </c>
      <c r="AM20" s="238"/>
      <c r="AN20" s="238"/>
      <c r="AO20" s="296"/>
      <c r="AP20" s="261" t="s">
        <v>364</v>
      </c>
      <c r="AQ20" s="1"/>
      <c r="AR20" s="1"/>
      <c r="AS20" s="1"/>
      <c r="AT20" s="1"/>
      <c r="AU20" s="1"/>
      <c r="AV20" s="1"/>
      <c r="AW20" s="1"/>
      <c r="AX20" s="1"/>
      <c r="AY20" s="1"/>
      <c r="AZ20" s="1"/>
      <c r="BA20" s="1"/>
      <c r="BB20" s="1"/>
      <c r="BC20" s="1"/>
      <c r="BD20" s="1"/>
      <c r="BE20" s="1"/>
      <c r="BF20" s="269"/>
      <c r="BG20" s="274" t="s">
        <v>197</v>
      </c>
      <c r="BH20" s="217"/>
      <c r="BI20" s="217"/>
      <c r="BJ20" s="217"/>
      <c r="BK20" s="217"/>
      <c r="BL20" s="217"/>
      <c r="BM20" s="217"/>
      <c r="BN20" s="279"/>
      <c r="BO20" s="282" t="s">
        <v>197</v>
      </c>
      <c r="BP20" s="282"/>
      <c r="BQ20" s="282"/>
      <c r="BR20" s="282"/>
      <c r="BS20" s="287" t="s">
        <v>197</v>
      </c>
      <c r="BT20" s="287"/>
      <c r="BU20" s="287"/>
      <c r="BV20" s="287"/>
      <c r="BW20" s="287"/>
      <c r="BX20" s="287"/>
      <c r="BY20" s="287"/>
      <c r="BZ20" s="287"/>
      <c r="CA20" s="287"/>
      <c r="CB20" s="325"/>
      <c r="CD20" s="261" t="s">
        <v>190</v>
      </c>
      <c r="CE20" s="1"/>
      <c r="CF20" s="1"/>
      <c r="CG20" s="1"/>
      <c r="CH20" s="1"/>
      <c r="CI20" s="1"/>
      <c r="CJ20" s="1"/>
      <c r="CK20" s="1"/>
      <c r="CL20" s="1"/>
      <c r="CM20" s="1"/>
      <c r="CN20" s="1"/>
      <c r="CO20" s="1"/>
      <c r="CP20" s="1"/>
      <c r="CQ20" s="269"/>
      <c r="CR20" s="274">
        <v>2496810</v>
      </c>
      <c r="CS20" s="217"/>
      <c r="CT20" s="217"/>
      <c r="CU20" s="217"/>
      <c r="CV20" s="217"/>
      <c r="CW20" s="217"/>
      <c r="CX20" s="217"/>
      <c r="CY20" s="279"/>
      <c r="CZ20" s="282">
        <v>100</v>
      </c>
      <c r="DA20" s="282"/>
      <c r="DB20" s="282"/>
      <c r="DC20" s="282"/>
      <c r="DD20" s="288">
        <v>465999</v>
      </c>
      <c r="DE20" s="217"/>
      <c r="DF20" s="217"/>
      <c r="DG20" s="217"/>
      <c r="DH20" s="217"/>
      <c r="DI20" s="217"/>
      <c r="DJ20" s="217"/>
      <c r="DK20" s="217"/>
      <c r="DL20" s="217"/>
      <c r="DM20" s="217"/>
      <c r="DN20" s="217"/>
      <c r="DO20" s="217"/>
      <c r="DP20" s="279"/>
      <c r="DQ20" s="288">
        <v>1727018</v>
      </c>
      <c r="DR20" s="217"/>
      <c r="DS20" s="217"/>
      <c r="DT20" s="217"/>
      <c r="DU20" s="217"/>
      <c r="DV20" s="217"/>
      <c r="DW20" s="217"/>
      <c r="DX20" s="217"/>
      <c r="DY20" s="217"/>
      <c r="DZ20" s="217"/>
      <c r="EA20" s="217"/>
      <c r="EB20" s="217"/>
      <c r="EC20" s="326"/>
    </row>
    <row r="21" spans="2:133" ht="11.25" customHeight="1">
      <c r="B21" s="261" t="s">
        <v>339</v>
      </c>
      <c r="C21" s="1"/>
      <c r="D21" s="1"/>
      <c r="E21" s="1"/>
      <c r="F21" s="1"/>
      <c r="G21" s="1"/>
      <c r="H21" s="1"/>
      <c r="I21" s="1"/>
      <c r="J21" s="1"/>
      <c r="K21" s="1"/>
      <c r="L21" s="1"/>
      <c r="M21" s="1"/>
      <c r="N21" s="1"/>
      <c r="O21" s="1"/>
      <c r="P21" s="1"/>
      <c r="Q21" s="269"/>
      <c r="R21" s="274">
        <v>1454756</v>
      </c>
      <c r="S21" s="217"/>
      <c r="T21" s="217"/>
      <c r="U21" s="217"/>
      <c r="V21" s="217"/>
      <c r="W21" s="217"/>
      <c r="X21" s="217"/>
      <c r="Y21" s="279"/>
      <c r="Z21" s="282">
        <v>54.6</v>
      </c>
      <c r="AA21" s="282"/>
      <c r="AB21" s="282"/>
      <c r="AC21" s="282"/>
      <c r="AD21" s="287">
        <v>1304764</v>
      </c>
      <c r="AE21" s="287"/>
      <c r="AF21" s="287"/>
      <c r="AG21" s="287"/>
      <c r="AH21" s="287"/>
      <c r="AI21" s="287"/>
      <c r="AJ21" s="287"/>
      <c r="AK21" s="287"/>
      <c r="AL21" s="283">
        <v>85.3</v>
      </c>
      <c r="AM21" s="238"/>
      <c r="AN21" s="238"/>
      <c r="AO21" s="296"/>
      <c r="AP21" s="261" t="s">
        <v>366</v>
      </c>
      <c r="AQ21" s="300"/>
      <c r="AR21" s="300"/>
      <c r="AS21" s="300"/>
      <c r="AT21" s="300"/>
      <c r="AU21" s="300"/>
      <c r="AV21" s="300"/>
      <c r="AW21" s="300"/>
      <c r="AX21" s="300"/>
      <c r="AY21" s="300"/>
      <c r="AZ21" s="300"/>
      <c r="BA21" s="300"/>
      <c r="BB21" s="300"/>
      <c r="BC21" s="300"/>
      <c r="BD21" s="300"/>
      <c r="BE21" s="300"/>
      <c r="BF21" s="314"/>
      <c r="BG21" s="274" t="s">
        <v>197</v>
      </c>
      <c r="BH21" s="217"/>
      <c r="BI21" s="217"/>
      <c r="BJ21" s="217"/>
      <c r="BK21" s="217"/>
      <c r="BL21" s="217"/>
      <c r="BM21" s="217"/>
      <c r="BN21" s="279"/>
      <c r="BO21" s="282" t="s">
        <v>197</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291</v>
      </c>
      <c r="C22" s="1"/>
      <c r="D22" s="1"/>
      <c r="E22" s="1"/>
      <c r="F22" s="1"/>
      <c r="G22" s="1"/>
      <c r="H22" s="1"/>
      <c r="I22" s="1"/>
      <c r="J22" s="1"/>
      <c r="K22" s="1"/>
      <c r="L22" s="1"/>
      <c r="M22" s="1"/>
      <c r="N22" s="1"/>
      <c r="O22" s="1"/>
      <c r="P22" s="1"/>
      <c r="Q22" s="269"/>
      <c r="R22" s="274">
        <v>1304764</v>
      </c>
      <c r="S22" s="217"/>
      <c r="T22" s="217"/>
      <c r="U22" s="217"/>
      <c r="V22" s="217"/>
      <c r="W22" s="217"/>
      <c r="X22" s="217"/>
      <c r="Y22" s="279"/>
      <c r="Z22" s="282">
        <v>49</v>
      </c>
      <c r="AA22" s="282"/>
      <c r="AB22" s="282"/>
      <c r="AC22" s="282"/>
      <c r="AD22" s="287">
        <v>1304764</v>
      </c>
      <c r="AE22" s="287"/>
      <c r="AF22" s="287"/>
      <c r="AG22" s="287"/>
      <c r="AH22" s="287"/>
      <c r="AI22" s="287"/>
      <c r="AJ22" s="287"/>
      <c r="AK22" s="287"/>
      <c r="AL22" s="283">
        <v>85.3</v>
      </c>
      <c r="AM22" s="238"/>
      <c r="AN22" s="238"/>
      <c r="AO22" s="296"/>
      <c r="AP22" s="261" t="s">
        <v>368</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288</v>
      </c>
      <c r="C23" s="1"/>
      <c r="D23" s="1"/>
      <c r="E23" s="1"/>
      <c r="F23" s="1"/>
      <c r="G23" s="1"/>
      <c r="H23" s="1"/>
      <c r="I23" s="1"/>
      <c r="J23" s="1"/>
      <c r="K23" s="1"/>
      <c r="L23" s="1"/>
      <c r="M23" s="1"/>
      <c r="N23" s="1"/>
      <c r="O23" s="1"/>
      <c r="P23" s="1"/>
      <c r="Q23" s="269"/>
      <c r="R23" s="274">
        <v>149992</v>
      </c>
      <c r="S23" s="217"/>
      <c r="T23" s="217"/>
      <c r="U23" s="217"/>
      <c r="V23" s="217"/>
      <c r="W23" s="217"/>
      <c r="X23" s="217"/>
      <c r="Y23" s="279"/>
      <c r="Z23" s="282">
        <v>5.6</v>
      </c>
      <c r="AA23" s="282"/>
      <c r="AB23" s="282"/>
      <c r="AC23" s="282"/>
      <c r="AD23" s="287" t="s">
        <v>197</v>
      </c>
      <c r="AE23" s="287"/>
      <c r="AF23" s="287"/>
      <c r="AG23" s="287"/>
      <c r="AH23" s="287"/>
      <c r="AI23" s="287"/>
      <c r="AJ23" s="287"/>
      <c r="AK23" s="287"/>
      <c r="AL23" s="283" t="s">
        <v>197</v>
      </c>
      <c r="AM23" s="238"/>
      <c r="AN23" s="238"/>
      <c r="AO23" s="296"/>
      <c r="AP23" s="261" t="s">
        <v>61</v>
      </c>
      <c r="AQ23" s="300"/>
      <c r="AR23" s="300"/>
      <c r="AS23" s="300"/>
      <c r="AT23" s="300"/>
      <c r="AU23" s="300"/>
      <c r="AV23" s="300"/>
      <c r="AW23" s="300"/>
      <c r="AX23" s="300"/>
      <c r="AY23" s="300"/>
      <c r="AZ23" s="300"/>
      <c r="BA23" s="300"/>
      <c r="BB23" s="300"/>
      <c r="BC23" s="300"/>
      <c r="BD23" s="300"/>
      <c r="BE23" s="300"/>
      <c r="BF23" s="314"/>
      <c r="BG23" s="274" t="s">
        <v>197</v>
      </c>
      <c r="BH23" s="217"/>
      <c r="BI23" s="217"/>
      <c r="BJ23" s="217"/>
      <c r="BK23" s="217"/>
      <c r="BL23" s="217"/>
      <c r="BM23" s="217"/>
      <c r="BN23" s="279"/>
      <c r="BO23" s="282" t="s">
        <v>197</v>
      </c>
      <c r="BP23" s="282"/>
      <c r="BQ23" s="282"/>
      <c r="BR23" s="282"/>
      <c r="BS23" s="287" t="s">
        <v>197</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370</v>
      </c>
      <c r="CS23" s="139"/>
      <c r="CT23" s="139"/>
      <c r="CU23" s="139"/>
      <c r="CV23" s="139"/>
      <c r="CW23" s="139"/>
      <c r="CX23" s="139"/>
      <c r="CY23" s="144"/>
      <c r="CZ23" s="182" t="s">
        <v>374</v>
      </c>
      <c r="DA23" s="139"/>
      <c r="DB23" s="139"/>
      <c r="DC23" s="144"/>
      <c r="DD23" s="182" t="s">
        <v>294</v>
      </c>
      <c r="DE23" s="139"/>
      <c r="DF23" s="139"/>
      <c r="DG23" s="139"/>
      <c r="DH23" s="139"/>
      <c r="DI23" s="139"/>
      <c r="DJ23" s="139"/>
      <c r="DK23" s="144"/>
      <c r="DL23" s="345" t="s">
        <v>376</v>
      </c>
      <c r="DM23" s="348"/>
      <c r="DN23" s="348"/>
      <c r="DO23" s="348"/>
      <c r="DP23" s="348"/>
      <c r="DQ23" s="348"/>
      <c r="DR23" s="348"/>
      <c r="DS23" s="348"/>
      <c r="DT23" s="348"/>
      <c r="DU23" s="348"/>
      <c r="DV23" s="352"/>
      <c r="DW23" s="182" t="s">
        <v>377</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t="s">
        <v>197</v>
      </c>
      <c r="S24" s="217"/>
      <c r="T24" s="217"/>
      <c r="U24" s="217"/>
      <c r="V24" s="217"/>
      <c r="W24" s="217"/>
      <c r="X24" s="217"/>
      <c r="Y24" s="279"/>
      <c r="Z24" s="282" t="s">
        <v>197</v>
      </c>
      <c r="AA24" s="282"/>
      <c r="AB24" s="282"/>
      <c r="AC24" s="282"/>
      <c r="AD24" s="287" t="s">
        <v>197</v>
      </c>
      <c r="AE24" s="287"/>
      <c r="AF24" s="287"/>
      <c r="AG24" s="287"/>
      <c r="AH24" s="287"/>
      <c r="AI24" s="287"/>
      <c r="AJ24" s="287"/>
      <c r="AK24" s="287"/>
      <c r="AL24" s="283" t="s">
        <v>197</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380</v>
      </c>
      <c r="CE24" s="265"/>
      <c r="CF24" s="265"/>
      <c r="CG24" s="265"/>
      <c r="CH24" s="265"/>
      <c r="CI24" s="265"/>
      <c r="CJ24" s="265"/>
      <c r="CK24" s="265"/>
      <c r="CL24" s="265"/>
      <c r="CM24" s="265"/>
      <c r="CN24" s="265"/>
      <c r="CO24" s="265"/>
      <c r="CP24" s="265"/>
      <c r="CQ24" s="268"/>
      <c r="CR24" s="273">
        <v>894129</v>
      </c>
      <c r="CS24" s="276"/>
      <c r="CT24" s="276"/>
      <c r="CU24" s="276"/>
      <c r="CV24" s="276"/>
      <c r="CW24" s="276"/>
      <c r="CX24" s="276"/>
      <c r="CY24" s="278"/>
      <c r="CZ24" s="291">
        <v>35.799999999999997</v>
      </c>
      <c r="DA24" s="293"/>
      <c r="DB24" s="293"/>
      <c r="DC24" s="337"/>
      <c r="DD24" s="341">
        <v>741088</v>
      </c>
      <c r="DE24" s="276"/>
      <c r="DF24" s="276"/>
      <c r="DG24" s="276"/>
      <c r="DH24" s="276"/>
      <c r="DI24" s="276"/>
      <c r="DJ24" s="276"/>
      <c r="DK24" s="278"/>
      <c r="DL24" s="341">
        <v>689001</v>
      </c>
      <c r="DM24" s="276"/>
      <c r="DN24" s="276"/>
      <c r="DO24" s="276"/>
      <c r="DP24" s="276"/>
      <c r="DQ24" s="276"/>
      <c r="DR24" s="276"/>
      <c r="DS24" s="276"/>
      <c r="DT24" s="276"/>
      <c r="DU24" s="276"/>
      <c r="DV24" s="278"/>
      <c r="DW24" s="291">
        <v>45</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1678933</v>
      </c>
      <c r="S25" s="217"/>
      <c r="T25" s="217"/>
      <c r="U25" s="217"/>
      <c r="V25" s="217"/>
      <c r="W25" s="217"/>
      <c r="X25" s="217"/>
      <c r="Y25" s="279"/>
      <c r="Z25" s="282">
        <v>63.1</v>
      </c>
      <c r="AA25" s="282"/>
      <c r="AB25" s="282"/>
      <c r="AC25" s="282"/>
      <c r="AD25" s="287">
        <v>1528941</v>
      </c>
      <c r="AE25" s="287"/>
      <c r="AF25" s="287"/>
      <c r="AG25" s="287"/>
      <c r="AH25" s="287"/>
      <c r="AI25" s="287"/>
      <c r="AJ25" s="287"/>
      <c r="AK25" s="287"/>
      <c r="AL25" s="283">
        <v>100</v>
      </c>
      <c r="AM25" s="238"/>
      <c r="AN25" s="238"/>
      <c r="AO25" s="296"/>
      <c r="AP25" s="261" t="s">
        <v>269</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475108</v>
      </c>
      <c r="CS25" s="313"/>
      <c r="CT25" s="313"/>
      <c r="CU25" s="313"/>
      <c r="CV25" s="313"/>
      <c r="CW25" s="313"/>
      <c r="CX25" s="313"/>
      <c r="CY25" s="332"/>
      <c r="CZ25" s="283">
        <v>19</v>
      </c>
      <c r="DA25" s="335"/>
      <c r="DB25" s="335"/>
      <c r="DC25" s="338"/>
      <c r="DD25" s="288">
        <v>421626</v>
      </c>
      <c r="DE25" s="313"/>
      <c r="DF25" s="313"/>
      <c r="DG25" s="313"/>
      <c r="DH25" s="313"/>
      <c r="DI25" s="313"/>
      <c r="DJ25" s="313"/>
      <c r="DK25" s="332"/>
      <c r="DL25" s="288">
        <v>391842</v>
      </c>
      <c r="DM25" s="313"/>
      <c r="DN25" s="313"/>
      <c r="DO25" s="313"/>
      <c r="DP25" s="313"/>
      <c r="DQ25" s="313"/>
      <c r="DR25" s="313"/>
      <c r="DS25" s="313"/>
      <c r="DT25" s="313"/>
      <c r="DU25" s="313"/>
      <c r="DV25" s="332"/>
      <c r="DW25" s="283">
        <v>25.6</v>
      </c>
      <c r="DX25" s="335"/>
      <c r="DY25" s="335"/>
      <c r="DZ25" s="335"/>
      <c r="EA25" s="335"/>
      <c r="EB25" s="335"/>
      <c r="EC25" s="360"/>
    </row>
    <row r="26" spans="2:133" ht="11.25" customHeight="1">
      <c r="B26" s="261" t="s">
        <v>383</v>
      </c>
      <c r="C26" s="1"/>
      <c r="D26" s="1"/>
      <c r="E26" s="1"/>
      <c r="F26" s="1"/>
      <c r="G26" s="1"/>
      <c r="H26" s="1"/>
      <c r="I26" s="1"/>
      <c r="J26" s="1"/>
      <c r="K26" s="1"/>
      <c r="L26" s="1"/>
      <c r="M26" s="1"/>
      <c r="N26" s="1"/>
      <c r="O26" s="1"/>
      <c r="P26" s="1"/>
      <c r="Q26" s="269"/>
      <c r="R26" s="274" t="s">
        <v>197</v>
      </c>
      <c r="S26" s="217"/>
      <c r="T26" s="217"/>
      <c r="U26" s="217"/>
      <c r="V26" s="217"/>
      <c r="W26" s="217"/>
      <c r="X26" s="217"/>
      <c r="Y26" s="279"/>
      <c r="Z26" s="282" t="s">
        <v>197</v>
      </c>
      <c r="AA26" s="282"/>
      <c r="AB26" s="282"/>
      <c r="AC26" s="282"/>
      <c r="AD26" s="287" t="s">
        <v>197</v>
      </c>
      <c r="AE26" s="287"/>
      <c r="AF26" s="287"/>
      <c r="AG26" s="287"/>
      <c r="AH26" s="287"/>
      <c r="AI26" s="287"/>
      <c r="AJ26" s="287"/>
      <c r="AK26" s="287"/>
      <c r="AL26" s="283" t="s">
        <v>197</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275521</v>
      </c>
      <c r="CS26" s="217"/>
      <c r="CT26" s="217"/>
      <c r="CU26" s="217"/>
      <c r="CV26" s="217"/>
      <c r="CW26" s="217"/>
      <c r="CX26" s="217"/>
      <c r="CY26" s="279"/>
      <c r="CZ26" s="283">
        <v>11</v>
      </c>
      <c r="DA26" s="335"/>
      <c r="DB26" s="335"/>
      <c r="DC26" s="338"/>
      <c r="DD26" s="288">
        <v>235604</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2017</v>
      </c>
      <c r="S27" s="217"/>
      <c r="T27" s="217"/>
      <c r="U27" s="217"/>
      <c r="V27" s="217"/>
      <c r="W27" s="217"/>
      <c r="X27" s="217"/>
      <c r="Y27" s="279"/>
      <c r="Z27" s="282">
        <v>0.1</v>
      </c>
      <c r="AA27" s="282"/>
      <c r="AB27" s="282"/>
      <c r="AC27" s="282"/>
      <c r="AD27" s="287" t="s">
        <v>197</v>
      </c>
      <c r="AE27" s="287"/>
      <c r="AF27" s="287"/>
      <c r="AG27" s="287"/>
      <c r="AH27" s="287"/>
      <c r="AI27" s="287"/>
      <c r="AJ27" s="287"/>
      <c r="AK27" s="287"/>
      <c r="AL27" s="283" t="s">
        <v>197</v>
      </c>
      <c r="AM27" s="238"/>
      <c r="AN27" s="238"/>
      <c r="AO27" s="296"/>
      <c r="AP27" s="261" t="s">
        <v>387</v>
      </c>
      <c r="AQ27" s="1"/>
      <c r="AR27" s="1"/>
      <c r="AS27" s="1"/>
      <c r="AT27" s="1"/>
      <c r="AU27" s="1"/>
      <c r="AV27" s="1"/>
      <c r="AW27" s="1"/>
      <c r="AX27" s="1"/>
      <c r="AY27" s="1"/>
      <c r="AZ27" s="1"/>
      <c r="BA27" s="1"/>
      <c r="BB27" s="1"/>
      <c r="BC27" s="1"/>
      <c r="BD27" s="1"/>
      <c r="BE27" s="1"/>
      <c r="BF27" s="269"/>
      <c r="BG27" s="274">
        <v>103796</v>
      </c>
      <c r="BH27" s="217"/>
      <c r="BI27" s="217"/>
      <c r="BJ27" s="217"/>
      <c r="BK27" s="217"/>
      <c r="BL27" s="217"/>
      <c r="BM27" s="217"/>
      <c r="BN27" s="279"/>
      <c r="BO27" s="282">
        <v>100</v>
      </c>
      <c r="BP27" s="282"/>
      <c r="BQ27" s="282"/>
      <c r="BR27" s="282"/>
      <c r="BS27" s="287" t="s">
        <v>197</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148660</v>
      </c>
      <c r="CS27" s="313"/>
      <c r="CT27" s="313"/>
      <c r="CU27" s="313"/>
      <c r="CV27" s="313"/>
      <c r="CW27" s="313"/>
      <c r="CX27" s="313"/>
      <c r="CY27" s="332"/>
      <c r="CZ27" s="283">
        <v>6</v>
      </c>
      <c r="DA27" s="335"/>
      <c r="DB27" s="335"/>
      <c r="DC27" s="338"/>
      <c r="DD27" s="288">
        <v>49135</v>
      </c>
      <c r="DE27" s="313"/>
      <c r="DF27" s="313"/>
      <c r="DG27" s="313"/>
      <c r="DH27" s="313"/>
      <c r="DI27" s="313"/>
      <c r="DJ27" s="313"/>
      <c r="DK27" s="332"/>
      <c r="DL27" s="288">
        <v>26832</v>
      </c>
      <c r="DM27" s="313"/>
      <c r="DN27" s="313"/>
      <c r="DO27" s="313"/>
      <c r="DP27" s="313"/>
      <c r="DQ27" s="313"/>
      <c r="DR27" s="313"/>
      <c r="DS27" s="313"/>
      <c r="DT27" s="313"/>
      <c r="DU27" s="313"/>
      <c r="DV27" s="332"/>
      <c r="DW27" s="283">
        <v>1.8</v>
      </c>
      <c r="DX27" s="335"/>
      <c r="DY27" s="335"/>
      <c r="DZ27" s="335"/>
      <c r="EA27" s="335"/>
      <c r="EB27" s="335"/>
      <c r="EC27" s="360"/>
    </row>
    <row r="28" spans="2:133" ht="11.25" customHeight="1">
      <c r="B28" s="261" t="s">
        <v>311</v>
      </c>
      <c r="C28" s="1"/>
      <c r="D28" s="1"/>
      <c r="E28" s="1"/>
      <c r="F28" s="1"/>
      <c r="G28" s="1"/>
      <c r="H28" s="1"/>
      <c r="I28" s="1"/>
      <c r="J28" s="1"/>
      <c r="K28" s="1"/>
      <c r="L28" s="1"/>
      <c r="M28" s="1"/>
      <c r="N28" s="1"/>
      <c r="O28" s="1"/>
      <c r="P28" s="1"/>
      <c r="Q28" s="269"/>
      <c r="R28" s="274">
        <v>19485</v>
      </c>
      <c r="S28" s="217"/>
      <c r="T28" s="217"/>
      <c r="U28" s="217"/>
      <c r="V28" s="217"/>
      <c r="W28" s="217"/>
      <c r="X28" s="217"/>
      <c r="Y28" s="279"/>
      <c r="Z28" s="282">
        <v>0.7</v>
      </c>
      <c r="AA28" s="282"/>
      <c r="AB28" s="282"/>
      <c r="AC28" s="282"/>
      <c r="AD28" s="287" t="s">
        <v>197</v>
      </c>
      <c r="AE28" s="287"/>
      <c r="AF28" s="287"/>
      <c r="AG28" s="287"/>
      <c r="AH28" s="287"/>
      <c r="AI28" s="287"/>
      <c r="AJ28" s="287"/>
      <c r="AK28" s="287"/>
      <c r="AL28" s="283" t="s">
        <v>197</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381</v>
      </c>
      <c r="CE28" s="1"/>
      <c r="CF28" s="1"/>
      <c r="CG28" s="1"/>
      <c r="CH28" s="1"/>
      <c r="CI28" s="1"/>
      <c r="CJ28" s="1"/>
      <c r="CK28" s="1"/>
      <c r="CL28" s="1"/>
      <c r="CM28" s="1"/>
      <c r="CN28" s="1"/>
      <c r="CO28" s="1"/>
      <c r="CP28" s="1"/>
      <c r="CQ28" s="269"/>
      <c r="CR28" s="274">
        <v>270361</v>
      </c>
      <c r="CS28" s="217"/>
      <c r="CT28" s="217"/>
      <c r="CU28" s="217"/>
      <c r="CV28" s="217"/>
      <c r="CW28" s="217"/>
      <c r="CX28" s="217"/>
      <c r="CY28" s="279"/>
      <c r="CZ28" s="283">
        <v>10.8</v>
      </c>
      <c r="DA28" s="335"/>
      <c r="DB28" s="335"/>
      <c r="DC28" s="338"/>
      <c r="DD28" s="288">
        <v>270327</v>
      </c>
      <c r="DE28" s="217"/>
      <c r="DF28" s="217"/>
      <c r="DG28" s="217"/>
      <c r="DH28" s="217"/>
      <c r="DI28" s="217"/>
      <c r="DJ28" s="217"/>
      <c r="DK28" s="279"/>
      <c r="DL28" s="288">
        <v>270327</v>
      </c>
      <c r="DM28" s="217"/>
      <c r="DN28" s="217"/>
      <c r="DO28" s="217"/>
      <c r="DP28" s="217"/>
      <c r="DQ28" s="217"/>
      <c r="DR28" s="217"/>
      <c r="DS28" s="217"/>
      <c r="DT28" s="217"/>
      <c r="DU28" s="217"/>
      <c r="DV28" s="279"/>
      <c r="DW28" s="283">
        <v>17.7</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6347</v>
      </c>
      <c r="S29" s="217"/>
      <c r="T29" s="217"/>
      <c r="U29" s="217"/>
      <c r="V29" s="217"/>
      <c r="W29" s="217"/>
      <c r="X29" s="217"/>
      <c r="Y29" s="279"/>
      <c r="Z29" s="282">
        <v>0.2</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21</v>
      </c>
      <c r="CG29" s="1"/>
      <c r="CH29" s="1"/>
      <c r="CI29" s="1"/>
      <c r="CJ29" s="1"/>
      <c r="CK29" s="1"/>
      <c r="CL29" s="1"/>
      <c r="CM29" s="1"/>
      <c r="CN29" s="1"/>
      <c r="CO29" s="1"/>
      <c r="CP29" s="1"/>
      <c r="CQ29" s="269"/>
      <c r="CR29" s="274">
        <v>270361</v>
      </c>
      <c r="CS29" s="313"/>
      <c r="CT29" s="313"/>
      <c r="CU29" s="313"/>
      <c r="CV29" s="313"/>
      <c r="CW29" s="313"/>
      <c r="CX29" s="313"/>
      <c r="CY29" s="332"/>
      <c r="CZ29" s="283">
        <v>10.8</v>
      </c>
      <c r="DA29" s="335"/>
      <c r="DB29" s="335"/>
      <c r="DC29" s="338"/>
      <c r="DD29" s="288">
        <v>270327</v>
      </c>
      <c r="DE29" s="313"/>
      <c r="DF29" s="313"/>
      <c r="DG29" s="313"/>
      <c r="DH29" s="313"/>
      <c r="DI29" s="313"/>
      <c r="DJ29" s="313"/>
      <c r="DK29" s="332"/>
      <c r="DL29" s="288">
        <v>270327</v>
      </c>
      <c r="DM29" s="313"/>
      <c r="DN29" s="313"/>
      <c r="DO29" s="313"/>
      <c r="DP29" s="313"/>
      <c r="DQ29" s="313"/>
      <c r="DR29" s="313"/>
      <c r="DS29" s="313"/>
      <c r="DT29" s="313"/>
      <c r="DU29" s="313"/>
      <c r="DV29" s="332"/>
      <c r="DW29" s="283">
        <v>17.7</v>
      </c>
      <c r="DX29" s="335"/>
      <c r="DY29" s="335"/>
      <c r="DZ29" s="335"/>
      <c r="EA29" s="335"/>
      <c r="EB29" s="335"/>
      <c r="EC29" s="360"/>
    </row>
    <row r="30" spans="2:133" ht="11.25" customHeight="1">
      <c r="B30" s="261" t="s">
        <v>340</v>
      </c>
      <c r="C30" s="1"/>
      <c r="D30" s="1"/>
      <c r="E30" s="1"/>
      <c r="F30" s="1"/>
      <c r="G30" s="1"/>
      <c r="H30" s="1"/>
      <c r="I30" s="1"/>
      <c r="J30" s="1"/>
      <c r="K30" s="1"/>
      <c r="L30" s="1"/>
      <c r="M30" s="1"/>
      <c r="N30" s="1"/>
      <c r="O30" s="1"/>
      <c r="P30" s="1"/>
      <c r="Q30" s="269"/>
      <c r="R30" s="274">
        <v>193383</v>
      </c>
      <c r="S30" s="217"/>
      <c r="T30" s="217"/>
      <c r="U30" s="217"/>
      <c r="V30" s="217"/>
      <c r="W30" s="217"/>
      <c r="X30" s="217"/>
      <c r="Y30" s="279"/>
      <c r="Z30" s="282">
        <v>7.3</v>
      </c>
      <c r="AA30" s="282"/>
      <c r="AB30" s="282"/>
      <c r="AC30" s="282"/>
      <c r="AD30" s="287" t="s">
        <v>197</v>
      </c>
      <c r="AE30" s="287"/>
      <c r="AF30" s="287"/>
      <c r="AG30" s="287"/>
      <c r="AH30" s="287"/>
      <c r="AI30" s="287"/>
      <c r="AJ30" s="287"/>
      <c r="AK30" s="287"/>
      <c r="AL30" s="283" t="s">
        <v>197</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187</v>
      </c>
      <c r="BH30" s="321"/>
      <c r="BI30" s="321"/>
      <c r="BJ30" s="321"/>
      <c r="BK30" s="321"/>
      <c r="BL30" s="321"/>
      <c r="BM30" s="321"/>
      <c r="BN30" s="321"/>
      <c r="BO30" s="321"/>
      <c r="BP30" s="321"/>
      <c r="BQ30" s="323"/>
      <c r="BR30" s="182" t="s">
        <v>389</v>
      </c>
      <c r="BS30" s="321"/>
      <c r="BT30" s="321"/>
      <c r="BU30" s="321"/>
      <c r="BV30" s="321"/>
      <c r="BW30" s="321"/>
      <c r="BX30" s="321"/>
      <c r="BY30" s="321"/>
      <c r="BZ30" s="321"/>
      <c r="CA30" s="321"/>
      <c r="CB30" s="323"/>
      <c r="CD30" s="134"/>
      <c r="CE30" s="42"/>
      <c r="CF30" s="261" t="s">
        <v>390</v>
      </c>
      <c r="CG30" s="1"/>
      <c r="CH30" s="1"/>
      <c r="CI30" s="1"/>
      <c r="CJ30" s="1"/>
      <c r="CK30" s="1"/>
      <c r="CL30" s="1"/>
      <c r="CM30" s="1"/>
      <c r="CN30" s="1"/>
      <c r="CO30" s="1"/>
      <c r="CP30" s="1"/>
      <c r="CQ30" s="269"/>
      <c r="CR30" s="274">
        <v>261294</v>
      </c>
      <c r="CS30" s="217"/>
      <c r="CT30" s="217"/>
      <c r="CU30" s="217"/>
      <c r="CV30" s="217"/>
      <c r="CW30" s="217"/>
      <c r="CX30" s="217"/>
      <c r="CY30" s="279"/>
      <c r="CZ30" s="283">
        <v>10.5</v>
      </c>
      <c r="DA30" s="335"/>
      <c r="DB30" s="335"/>
      <c r="DC30" s="338"/>
      <c r="DD30" s="288">
        <v>261294</v>
      </c>
      <c r="DE30" s="217"/>
      <c r="DF30" s="217"/>
      <c r="DG30" s="217"/>
      <c r="DH30" s="217"/>
      <c r="DI30" s="217"/>
      <c r="DJ30" s="217"/>
      <c r="DK30" s="279"/>
      <c r="DL30" s="288">
        <v>261294</v>
      </c>
      <c r="DM30" s="217"/>
      <c r="DN30" s="217"/>
      <c r="DO30" s="217"/>
      <c r="DP30" s="217"/>
      <c r="DQ30" s="217"/>
      <c r="DR30" s="217"/>
      <c r="DS30" s="217"/>
      <c r="DT30" s="217"/>
      <c r="DU30" s="217"/>
      <c r="DV30" s="279"/>
      <c r="DW30" s="283">
        <v>17.100000000000001</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9</v>
      </c>
      <c r="AQ31" s="178"/>
      <c r="AR31" s="178"/>
      <c r="AS31" s="178"/>
      <c r="AT31" s="306" t="s">
        <v>391</v>
      </c>
      <c r="AU31" s="265"/>
      <c r="AV31" s="265"/>
      <c r="AW31" s="265"/>
      <c r="AX31" s="260" t="s">
        <v>270</v>
      </c>
      <c r="AY31" s="265"/>
      <c r="AZ31" s="265"/>
      <c r="BA31" s="265"/>
      <c r="BB31" s="265"/>
      <c r="BC31" s="265"/>
      <c r="BD31" s="265"/>
      <c r="BE31" s="265"/>
      <c r="BF31" s="268"/>
      <c r="BG31" s="318">
        <v>99.1</v>
      </c>
      <c r="BH31" s="322"/>
      <c r="BI31" s="322"/>
      <c r="BJ31" s="322"/>
      <c r="BK31" s="322"/>
      <c r="BL31" s="322"/>
      <c r="BM31" s="293">
        <v>97</v>
      </c>
      <c r="BN31" s="322"/>
      <c r="BO31" s="322"/>
      <c r="BP31" s="322"/>
      <c r="BQ31" s="324"/>
      <c r="BR31" s="318">
        <v>99.2</v>
      </c>
      <c r="BS31" s="322"/>
      <c r="BT31" s="322"/>
      <c r="BU31" s="322"/>
      <c r="BV31" s="322"/>
      <c r="BW31" s="322"/>
      <c r="BX31" s="293">
        <v>96.8</v>
      </c>
      <c r="BY31" s="322"/>
      <c r="BZ31" s="322"/>
      <c r="CA31" s="322"/>
      <c r="CB31" s="324"/>
      <c r="CD31" s="134"/>
      <c r="CE31" s="42"/>
      <c r="CF31" s="261" t="s">
        <v>312</v>
      </c>
      <c r="CG31" s="1"/>
      <c r="CH31" s="1"/>
      <c r="CI31" s="1"/>
      <c r="CJ31" s="1"/>
      <c r="CK31" s="1"/>
      <c r="CL31" s="1"/>
      <c r="CM31" s="1"/>
      <c r="CN31" s="1"/>
      <c r="CO31" s="1"/>
      <c r="CP31" s="1"/>
      <c r="CQ31" s="269"/>
      <c r="CR31" s="274">
        <v>9067</v>
      </c>
      <c r="CS31" s="313"/>
      <c r="CT31" s="313"/>
      <c r="CU31" s="313"/>
      <c r="CV31" s="313"/>
      <c r="CW31" s="313"/>
      <c r="CX31" s="313"/>
      <c r="CY31" s="332"/>
      <c r="CZ31" s="283">
        <v>0.4</v>
      </c>
      <c r="DA31" s="335"/>
      <c r="DB31" s="335"/>
      <c r="DC31" s="338"/>
      <c r="DD31" s="288">
        <v>9033</v>
      </c>
      <c r="DE31" s="313"/>
      <c r="DF31" s="313"/>
      <c r="DG31" s="313"/>
      <c r="DH31" s="313"/>
      <c r="DI31" s="313"/>
      <c r="DJ31" s="313"/>
      <c r="DK31" s="332"/>
      <c r="DL31" s="288">
        <v>9033</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392</v>
      </c>
      <c r="C32" s="1"/>
      <c r="D32" s="1"/>
      <c r="E32" s="1"/>
      <c r="F32" s="1"/>
      <c r="G32" s="1"/>
      <c r="H32" s="1"/>
      <c r="I32" s="1"/>
      <c r="J32" s="1"/>
      <c r="K32" s="1"/>
      <c r="L32" s="1"/>
      <c r="M32" s="1"/>
      <c r="N32" s="1"/>
      <c r="O32" s="1"/>
      <c r="P32" s="1"/>
      <c r="Q32" s="269"/>
      <c r="R32" s="274">
        <v>106099</v>
      </c>
      <c r="S32" s="217"/>
      <c r="T32" s="217"/>
      <c r="U32" s="217"/>
      <c r="V32" s="217"/>
      <c r="W32" s="217"/>
      <c r="X32" s="217"/>
      <c r="Y32" s="279"/>
      <c r="Z32" s="282">
        <v>4</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245</v>
      </c>
      <c r="AX32" s="261" t="s">
        <v>371</v>
      </c>
      <c r="AY32" s="1"/>
      <c r="AZ32" s="1"/>
      <c r="BA32" s="1"/>
      <c r="BB32" s="1"/>
      <c r="BC32" s="1"/>
      <c r="BD32" s="1"/>
      <c r="BE32" s="1"/>
      <c r="BF32" s="269"/>
      <c r="BG32" s="319">
        <v>99.4</v>
      </c>
      <c r="BH32" s="313"/>
      <c r="BI32" s="313"/>
      <c r="BJ32" s="313"/>
      <c r="BK32" s="313"/>
      <c r="BL32" s="313"/>
      <c r="BM32" s="238">
        <v>98.2</v>
      </c>
      <c r="BN32" s="313"/>
      <c r="BO32" s="313"/>
      <c r="BP32" s="313"/>
      <c r="BQ32" s="316"/>
      <c r="BR32" s="319">
        <v>99.2</v>
      </c>
      <c r="BS32" s="313"/>
      <c r="BT32" s="313"/>
      <c r="BU32" s="313"/>
      <c r="BV32" s="313"/>
      <c r="BW32" s="313"/>
      <c r="BX32" s="238">
        <v>98.5</v>
      </c>
      <c r="BY32" s="313"/>
      <c r="BZ32" s="313"/>
      <c r="CA32" s="313"/>
      <c r="CB32" s="316"/>
      <c r="CD32" s="135"/>
      <c r="CE32" s="142"/>
      <c r="CF32" s="261" t="s">
        <v>394</v>
      </c>
      <c r="CG32" s="1"/>
      <c r="CH32" s="1"/>
      <c r="CI32" s="1"/>
      <c r="CJ32" s="1"/>
      <c r="CK32" s="1"/>
      <c r="CL32" s="1"/>
      <c r="CM32" s="1"/>
      <c r="CN32" s="1"/>
      <c r="CO32" s="1"/>
      <c r="CP32" s="1"/>
      <c r="CQ32" s="269"/>
      <c r="CR32" s="274" t="s">
        <v>197</v>
      </c>
      <c r="CS32" s="217"/>
      <c r="CT32" s="217"/>
      <c r="CU32" s="217"/>
      <c r="CV32" s="217"/>
      <c r="CW32" s="217"/>
      <c r="CX32" s="217"/>
      <c r="CY32" s="279"/>
      <c r="CZ32" s="283" t="s">
        <v>197</v>
      </c>
      <c r="DA32" s="335"/>
      <c r="DB32" s="335"/>
      <c r="DC32" s="338"/>
      <c r="DD32" s="288" t="s">
        <v>197</v>
      </c>
      <c r="DE32" s="217"/>
      <c r="DF32" s="217"/>
      <c r="DG32" s="217"/>
      <c r="DH32" s="217"/>
      <c r="DI32" s="217"/>
      <c r="DJ32" s="217"/>
      <c r="DK32" s="279"/>
      <c r="DL32" s="288" t="s">
        <v>197</v>
      </c>
      <c r="DM32" s="217"/>
      <c r="DN32" s="217"/>
      <c r="DO32" s="217"/>
      <c r="DP32" s="217"/>
      <c r="DQ32" s="217"/>
      <c r="DR32" s="217"/>
      <c r="DS32" s="217"/>
      <c r="DT32" s="217"/>
      <c r="DU32" s="217"/>
      <c r="DV32" s="279"/>
      <c r="DW32" s="283" t="s">
        <v>197</v>
      </c>
      <c r="DX32" s="335"/>
      <c r="DY32" s="335"/>
      <c r="DZ32" s="335"/>
      <c r="EA32" s="335"/>
      <c r="EB32" s="335"/>
      <c r="EC32" s="360"/>
    </row>
    <row r="33" spans="2:133" ht="11.25" customHeight="1">
      <c r="B33" s="261" t="s">
        <v>231</v>
      </c>
      <c r="C33" s="1"/>
      <c r="D33" s="1"/>
      <c r="E33" s="1"/>
      <c r="F33" s="1"/>
      <c r="G33" s="1"/>
      <c r="H33" s="1"/>
      <c r="I33" s="1"/>
      <c r="J33" s="1"/>
      <c r="K33" s="1"/>
      <c r="L33" s="1"/>
      <c r="M33" s="1"/>
      <c r="N33" s="1"/>
      <c r="O33" s="1"/>
      <c r="P33" s="1"/>
      <c r="Q33" s="269"/>
      <c r="R33" s="274">
        <v>20028</v>
      </c>
      <c r="S33" s="217"/>
      <c r="T33" s="217"/>
      <c r="U33" s="217"/>
      <c r="V33" s="217"/>
      <c r="W33" s="217"/>
      <c r="X33" s="217"/>
      <c r="Y33" s="279"/>
      <c r="Z33" s="282">
        <v>0.8</v>
      </c>
      <c r="AA33" s="282"/>
      <c r="AB33" s="282"/>
      <c r="AC33" s="282"/>
      <c r="AD33" s="287" t="s">
        <v>197</v>
      </c>
      <c r="AE33" s="287"/>
      <c r="AF33" s="287"/>
      <c r="AG33" s="287"/>
      <c r="AH33" s="287"/>
      <c r="AI33" s="287"/>
      <c r="AJ33" s="287"/>
      <c r="AK33" s="287"/>
      <c r="AL33" s="283" t="s">
        <v>197</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98.9</v>
      </c>
      <c r="BH33" s="312"/>
      <c r="BI33" s="312"/>
      <c r="BJ33" s="312"/>
      <c r="BK33" s="312"/>
      <c r="BL33" s="312"/>
      <c r="BM33" s="294">
        <v>96.1</v>
      </c>
      <c r="BN33" s="312"/>
      <c r="BO33" s="312"/>
      <c r="BP33" s="312"/>
      <c r="BQ33" s="317"/>
      <c r="BR33" s="320">
        <v>99.1</v>
      </c>
      <c r="BS33" s="312"/>
      <c r="BT33" s="312"/>
      <c r="BU33" s="312"/>
      <c r="BV33" s="312"/>
      <c r="BW33" s="312"/>
      <c r="BX33" s="294">
        <v>95.7</v>
      </c>
      <c r="BY33" s="312"/>
      <c r="BZ33" s="312"/>
      <c r="CA33" s="312"/>
      <c r="CB33" s="317"/>
      <c r="CD33" s="261" t="s">
        <v>395</v>
      </c>
      <c r="CE33" s="1"/>
      <c r="CF33" s="1"/>
      <c r="CG33" s="1"/>
      <c r="CH33" s="1"/>
      <c r="CI33" s="1"/>
      <c r="CJ33" s="1"/>
      <c r="CK33" s="1"/>
      <c r="CL33" s="1"/>
      <c r="CM33" s="1"/>
      <c r="CN33" s="1"/>
      <c r="CO33" s="1"/>
      <c r="CP33" s="1"/>
      <c r="CQ33" s="269"/>
      <c r="CR33" s="274">
        <v>1132557</v>
      </c>
      <c r="CS33" s="313"/>
      <c r="CT33" s="313"/>
      <c r="CU33" s="313"/>
      <c r="CV33" s="313"/>
      <c r="CW33" s="313"/>
      <c r="CX33" s="313"/>
      <c r="CY33" s="332"/>
      <c r="CZ33" s="283">
        <v>45.4</v>
      </c>
      <c r="DA33" s="335"/>
      <c r="DB33" s="335"/>
      <c r="DC33" s="338"/>
      <c r="DD33" s="288">
        <v>909010</v>
      </c>
      <c r="DE33" s="313"/>
      <c r="DF33" s="313"/>
      <c r="DG33" s="313"/>
      <c r="DH33" s="313"/>
      <c r="DI33" s="313"/>
      <c r="DJ33" s="313"/>
      <c r="DK33" s="332"/>
      <c r="DL33" s="288">
        <v>532068</v>
      </c>
      <c r="DM33" s="313"/>
      <c r="DN33" s="313"/>
      <c r="DO33" s="313"/>
      <c r="DP33" s="313"/>
      <c r="DQ33" s="313"/>
      <c r="DR33" s="313"/>
      <c r="DS33" s="313"/>
      <c r="DT33" s="313"/>
      <c r="DU33" s="313"/>
      <c r="DV33" s="332"/>
      <c r="DW33" s="283">
        <v>34.700000000000003</v>
      </c>
      <c r="DX33" s="335"/>
      <c r="DY33" s="335"/>
      <c r="DZ33" s="335"/>
      <c r="EA33" s="335"/>
      <c r="EB33" s="335"/>
      <c r="EC33" s="360"/>
    </row>
    <row r="34" spans="2:133" ht="11.25" customHeight="1">
      <c r="B34" s="261" t="s">
        <v>144</v>
      </c>
      <c r="C34" s="1"/>
      <c r="D34" s="1"/>
      <c r="E34" s="1"/>
      <c r="F34" s="1"/>
      <c r="G34" s="1"/>
      <c r="H34" s="1"/>
      <c r="I34" s="1"/>
      <c r="J34" s="1"/>
      <c r="K34" s="1"/>
      <c r="L34" s="1"/>
      <c r="M34" s="1"/>
      <c r="N34" s="1"/>
      <c r="O34" s="1"/>
      <c r="P34" s="1"/>
      <c r="Q34" s="269"/>
      <c r="R34" s="274">
        <v>18564</v>
      </c>
      <c r="S34" s="217"/>
      <c r="T34" s="217"/>
      <c r="U34" s="217"/>
      <c r="V34" s="217"/>
      <c r="W34" s="217"/>
      <c r="X34" s="217"/>
      <c r="Y34" s="279"/>
      <c r="Z34" s="282">
        <v>0.7</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398</v>
      </c>
      <c r="CE34" s="1"/>
      <c r="CF34" s="1"/>
      <c r="CG34" s="1"/>
      <c r="CH34" s="1"/>
      <c r="CI34" s="1"/>
      <c r="CJ34" s="1"/>
      <c r="CK34" s="1"/>
      <c r="CL34" s="1"/>
      <c r="CM34" s="1"/>
      <c r="CN34" s="1"/>
      <c r="CO34" s="1"/>
      <c r="CP34" s="1"/>
      <c r="CQ34" s="269"/>
      <c r="CR34" s="274">
        <v>345665</v>
      </c>
      <c r="CS34" s="217"/>
      <c r="CT34" s="217"/>
      <c r="CU34" s="217"/>
      <c r="CV34" s="217"/>
      <c r="CW34" s="217"/>
      <c r="CX34" s="217"/>
      <c r="CY34" s="279"/>
      <c r="CZ34" s="283">
        <v>13.8</v>
      </c>
      <c r="DA34" s="335"/>
      <c r="DB34" s="335"/>
      <c r="DC34" s="338"/>
      <c r="DD34" s="288">
        <v>241606</v>
      </c>
      <c r="DE34" s="217"/>
      <c r="DF34" s="217"/>
      <c r="DG34" s="217"/>
      <c r="DH34" s="217"/>
      <c r="DI34" s="217"/>
      <c r="DJ34" s="217"/>
      <c r="DK34" s="279"/>
      <c r="DL34" s="288">
        <v>167602</v>
      </c>
      <c r="DM34" s="217"/>
      <c r="DN34" s="217"/>
      <c r="DO34" s="217"/>
      <c r="DP34" s="217"/>
      <c r="DQ34" s="217"/>
      <c r="DR34" s="217"/>
      <c r="DS34" s="217"/>
      <c r="DT34" s="217"/>
      <c r="DU34" s="217"/>
      <c r="DV34" s="279"/>
      <c r="DW34" s="283">
        <v>10.9</v>
      </c>
      <c r="DX34" s="335"/>
      <c r="DY34" s="335"/>
      <c r="DZ34" s="335"/>
      <c r="EA34" s="335"/>
      <c r="EB34" s="335"/>
      <c r="EC34" s="360"/>
    </row>
    <row r="35" spans="2:133" ht="11.25" customHeight="1">
      <c r="B35" s="261" t="s">
        <v>400</v>
      </c>
      <c r="C35" s="1"/>
      <c r="D35" s="1"/>
      <c r="E35" s="1"/>
      <c r="F35" s="1"/>
      <c r="G35" s="1"/>
      <c r="H35" s="1"/>
      <c r="I35" s="1"/>
      <c r="J35" s="1"/>
      <c r="K35" s="1"/>
      <c r="L35" s="1"/>
      <c r="M35" s="1"/>
      <c r="N35" s="1"/>
      <c r="O35" s="1"/>
      <c r="P35" s="1"/>
      <c r="Q35" s="269"/>
      <c r="R35" s="274">
        <v>12810</v>
      </c>
      <c r="S35" s="217"/>
      <c r="T35" s="217"/>
      <c r="U35" s="217"/>
      <c r="V35" s="217"/>
      <c r="W35" s="217"/>
      <c r="X35" s="217"/>
      <c r="Y35" s="279"/>
      <c r="Z35" s="282">
        <v>0.5</v>
      </c>
      <c r="AA35" s="282"/>
      <c r="AB35" s="282"/>
      <c r="AC35" s="282"/>
      <c r="AD35" s="287" t="s">
        <v>197</v>
      </c>
      <c r="AE35" s="287"/>
      <c r="AF35" s="287"/>
      <c r="AG35" s="287"/>
      <c r="AH35" s="287"/>
      <c r="AI35" s="287"/>
      <c r="AJ35" s="287"/>
      <c r="AK35" s="287"/>
      <c r="AL35" s="283" t="s">
        <v>197</v>
      </c>
      <c r="AM35" s="238"/>
      <c r="AN35" s="238"/>
      <c r="AO35" s="296"/>
      <c r="AP35" s="95"/>
      <c r="AQ35" s="182" t="s">
        <v>401</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402</v>
      </c>
      <c r="CE35" s="1"/>
      <c r="CF35" s="1"/>
      <c r="CG35" s="1"/>
      <c r="CH35" s="1"/>
      <c r="CI35" s="1"/>
      <c r="CJ35" s="1"/>
      <c r="CK35" s="1"/>
      <c r="CL35" s="1"/>
      <c r="CM35" s="1"/>
      <c r="CN35" s="1"/>
      <c r="CO35" s="1"/>
      <c r="CP35" s="1"/>
      <c r="CQ35" s="269"/>
      <c r="CR35" s="274">
        <v>10666</v>
      </c>
      <c r="CS35" s="313"/>
      <c r="CT35" s="313"/>
      <c r="CU35" s="313"/>
      <c r="CV35" s="313"/>
      <c r="CW35" s="313"/>
      <c r="CX35" s="313"/>
      <c r="CY35" s="332"/>
      <c r="CZ35" s="283">
        <v>0.4</v>
      </c>
      <c r="DA35" s="335"/>
      <c r="DB35" s="335"/>
      <c r="DC35" s="338"/>
      <c r="DD35" s="288">
        <v>7846</v>
      </c>
      <c r="DE35" s="313"/>
      <c r="DF35" s="313"/>
      <c r="DG35" s="313"/>
      <c r="DH35" s="313"/>
      <c r="DI35" s="313"/>
      <c r="DJ35" s="313"/>
      <c r="DK35" s="332"/>
      <c r="DL35" s="288">
        <v>7846</v>
      </c>
      <c r="DM35" s="313"/>
      <c r="DN35" s="313"/>
      <c r="DO35" s="313"/>
      <c r="DP35" s="313"/>
      <c r="DQ35" s="313"/>
      <c r="DR35" s="313"/>
      <c r="DS35" s="313"/>
      <c r="DT35" s="313"/>
      <c r="DU35" s="313"/>
      <c r="DV35" s="332"/>
      <c r="DW35" s="283">
        <v>0.5</v>
      </c>
      <c r="DX35" s="335"/>
      <c r="DY35" s="335"/>
      <c r="DZ35" s="335"/>
      <c r="EA35" s="335"/>
      <c r="EB35" s="335"/>
      <c r="EC35" s="360"/>
    </row>
    <row r="36" spans="2:133" ht="11.25" customHeight="1">
      <c r="B36" s="261" t="s">
        <v>372</v>
      </c>
      <c r="C36" s="1"/>
      <c r="D36" s="1"/>
      <c r="E36" s="1"/>
      <c r="F36" s="1"/>
      <c r="G36" s="1"/>
      <c r="H36" s="1"/>
      <c r="I36" s="1"/>
      <c r="J36" s="1"/>
      <c r="K36" s="1"/>
      <c r="L36" s="1"/>
      <c r="M36" s="1"/>
      <c r="N36" s="1"/>
      <c r="O36" s="1"/>
      <c r="P36" s="1"/>
      <c r="Q36" s="269"/>
      <c r="R36" s="274">
        <v>185375</v>
      </c>
      <c r="S36" s="217"/>
      <c r="T36" s="217"/>
      <c r="U36" s="217"/>
      <c r="V36" s="217"/>
      <c r="W36" s="217"/>
      <c r="X36" s="217"/>
      <c r="Y36" s="279"/>
      <c r="Z36" s="282">
        <v>7</v>
      </c>
      <c r="AA36" s="282"/>
      <c r="AB36" s="282"/>
      <c r="AC36" s="282"/>
      <c r="AD36" s="287" t="s">
        <v>197</v>
      </c>
      <c r="AE36" s="287"/>
      <c r="AF36" s="287"/>
      <c r="AG36" s="287"/>
      <c r="AH36" s="287"/>
      <c r="AI36" s="287"/>
      <c r="AJ36" s="287"/>
      <c r="AK36" s="287"/>
      <c r="AL36" s="283" t="s">
        <v>197</v>
      </c>
      <c r="AM36" s="238"/>
      <c r="AN36" s="238"/>
      <c r="AO36" s="296"/>
      <c r="AP36" s="95"/>
      <c r="AQ36" s="301" t="s">
        <v>387</v>
      </c>
      <c r="AR36" s="304"/>
      <c r="AS36" s="304"/>
      <c r="AT36" s="304"/>
      <c r="AU36" s="304"/>
      <c r="AV36" s="304"/>
      <c r="AW36" s="304"/>
      <c r="AX36" s="304"/>
      <c r="AY36" s="309"/>
      <c r="AZ36" s="273">
        <v>185368</v>
      </c>
      <c r="BA36" s="276"/>
      <c r="BB36" s="276"/>
      <c r="BC36" s="276"/>
      <c r="BD36" s="276"/>
      <c r="BE36" s="276"/>
      <c r="BF36" s="315"/>
      <c r="BG36" s="260" t="s">
        <v>405</v>
      </c>
      <c r="BH36" s="265"/>
      <c r="BI36" s="265"/>
      <c r="BJ36" s="265"/>
      <c r="BK36" s="265"/>
      <c r="BL36" s="265"/>
      <c r="BM36" s="265"/>
      <c r="BN36" s="265"/>
      <c r="BO36" s="265"/>
      <c r="BP36" s="265"/>
      <c r="BQ36" s="265"/>
      <c r="BR36" s="265"/>
      <c r="BS36" s="265"/>
      <c r="BT36" s="265"/>
      <c r="BU36" s="268"/>
      <c r="BV36" s="273">
        <v>1201</v>
      </c>
      <c r="BW36" s="276"/>
      <c r="BX36" s="276"/>
      <c r="BY36" s="276"/>
      <c r="BZ36" s="276"/>
      <c r="CA36" s="276"/>
      <c r="CB36" s="315"/>
      <c r="CD36" s="261" t="s">
        <v>30</v>
      </c>
      <c r="CE36" s="1"/>
      <c r="CF36" s="1"/>
      <c r="CG36" s="1"/>
      <c r="CH36" s="1"/>
      <c r="CI36" s="1"/>
      <c r="CJ36" s="1"/>
      <c r="CK36" s="1"/>
      <c r="CL36" s="1"/>
      <c r="CM36" s="1"/>
      <c r="CN36" s="1"/>
      <c r="CO36" s="1"/>
      <c r="CP36" s="1"/>
      <c r="CQ36" s="269"/>
      <c r="CR36" s="274">
        <v>379541</v>
      </c>
      <c r="CS36" s="217"/>
      <c r="CT36" s="217"/>
      <c r="CU36" s="217"/>
      <c r="CV36" s="217"/>
      <c r="CW36" s="217"/>
      <c r="CX36" s="217"/>
      <c r="CY36" s="279"/>
      <c r="CZ36" s="283">
        <v>15.2</v>
      </c>
      <c r="DA36" s="335"/>
      <c r="DB36" s="335"/>
      <c r="DC36" s="338"/>
      <c r="DD36" s="288">
        <v>307244</v>
      </c>
      <c r="DE36" s="217"/>
      <c r="DF36" s="217"/>
      <c r="DG36" s="217"/>
      <c r="DH36" s="217"/>
      <c r="DI36" s="217"/>
      <c r="DJ36" s="217"/>
      <c r="DK36" s="279"/>
      <c r="DL36" s="288">
        <v>233805</v>
      </c>
      <c r="DM36" s="217"/>
      <c r="DN36" s="217"/>
      <c r="DO36" s="217"/>
      <c r="DP36" s="217"/>
      <c r="DQ36" s="217"/>
      <c r="DR36" s="217"/>
      <c r="DS36" s="217"/>
      <c r="DT36" s="217"/>
      <c r="DU36" s="217"/>
      <c r="DV36" s="279"/>
      <c r="DW36" s="283">
        <v>15.3</v>
      </c>
      <c r="DX36" s="335"/>
      <c r="DY36" s="335"/>
      <c r="DZ36" s="335"/>
      <c r="EA36" s="335"/>
      <c r="EB36" s="335"/>
      <c r="EC36" s="360"/>
    </row>
    <row r="37" spans="2:133" ht="11.25" customHeight="1">
      <c r="B37" s="261" t="s">
        <v>396</v>
      </c>
      <c r="C37" s="1"/>
      <c r="D37" s="1"/>
      <c r="E37" s="1"/>
      <c r="F37" s="1"/>
      <c r="G37" s="1"/>
      <c r="H37" s="1"/>
      <c r="I37" s="1"/>
      <c r="J37" s="1"/>
      <c r="K37" s="1"/>
      <c r="L37" s="1"/>
      <c r="M37" s="1"/>
      <c r="N37" s="1"/>
      <c r="O37" s="1"/>
      <c r="P37" s="1"/>
      <c r="Q37" s="269"/>
      <c r="R37" s="274">
        <v>54789</v>
      </c>
      <c r="S37" s="217"/>
      <c r="T37" s="217"/>
      <c r="U37" s="217"/>
      <c r="V37" s="217"/>
      <c r="W37" s="217"/>
      <c r="X37" s="217"/>
      <c r="Y37" s="279"/>
      <c r="Z37" s="282">
        <v>2.1</v>
      </c>
      <c r="AA37" s="282"/>
      <c r="AB37" s="282"/>
      <c r="AC37" s="282"/>
      <c r="AD37" s="287" t="s">
        <v>197</v>
      </c>
      <c r="AE37" s="287"/>
      <c r="AF37" s="287"/>
      <c r="AG37" s="287"/>
      <c r="AH37" s="287"/>
      <c r="AI37" s="287"/>
      <c r="AJ37" s="287"/>
      <c r="AK37" s="287"/>
      <c r="AL37" s="283" t="s">
        <v>197</v>
      </c>
      <c r="AM37" s="238"/>
      <c r="AN37" s="238"/>
      <c r="AO37" s="296"/>
      <c r="AQ37" s="302" t="s">
        <v>406</v>
      </c>
      <c r="AR37" s="111"/>
      <c r="AS37" s="111"/>
      <c r="AT37" s="111"/>
      <c r="AU37" s="111"/>
      <c r="AV37" s="111"/>
      <c r="AW37" s="111"/>
      <c r="AX37" s="111"/>
      <c r="AY37" s="310"/>
      <c r="AZ37" s="274">
        <v>19271</v>
      </c>
      <c r="BA37" s="217"/>
      <c r="BB37" s="217"/>
      <c r="BC37" s="217"/>
      <c r="BD37" s="313"/>
      <c r="BE37" s="313"/>
      <c r="BF37" s="316"/>
      <c r="BG37" s="261" t="s">
        <v>409</v>
      </c>
      <c r="BH37" s="1"/>
      <c r="BI37" s="1"/>
      <c r="BJ37" s="1"/>
      <c r="BK37" s="1"/>
      <c r="BL37" s="1"/>
      <c r="BM37" s="1"/>
      <c r="BN37" s="1"/>
      <c r="BO37" s="1"/>
      <c r="BP37" s="1"/>
      <c r="BQ37" s="1"/>
      <c r="BR37" s="1"/>
      <c r="BS37" s="1"/>
      <c r="BT37" s="1"/>
      <c r="BU37" s="269"/>
      <c r="BV37" s="274">
        <v>1201</v>
      </c>
      <c r="BW37" s="217"/>
      <c r="BX37" s="217"/>
      <c r="BY37" s="217"/>
      <c r="BZ37" s="217"/>
      <c r="CA37" s="217"/>
      <c r="CB37" s="326"/>
      <c r="CD37" s="261" t="s">
        <v>156</v>
      </c>
      <c r="CE37" s="1"/>
      <c r="CF37" s="1"/>
      <c r="CG37" s="1"/>
      <c r="CH37" s="1"/>
      <c r="CI37" s="1"/>
      <c r="CJ37" s="1"/>
      <c r="CK37" s="1"/>
      <c r="CL37" s="1"/>
      <c r="CM37" s="1"/>
      <c r="CN37" s="1"/>
      <c r="CO37" s="1"/>
      <c r="CP37" s="1"/>
      <c r="CQ37" s="269"/>
      <c r="CR37" s="274">
        <v>149897</v>
      </c>
      <c r="CS37" s="313"/>
      <c r="CT37" s="313"/>
      <c r="CU37" s="313"/>
      <c r="CV37" s="313"/>
      <c r="CW37" s="313"/>
      <c r="CX37" s="313"/>
      <c r="CY37" s="332"/>
      <c r="CZ37" s="283">
        <v>6</v>
      </c>
      <c r="DA37" s="335"/>
      <c r="DB37" s="335"/>
      <c r="DC37" s="338"/>
      <c r="DD37" s="288">
        <v>137207</v>
      </c>
      <c r="DE37" s="313"/>
      <c r="DF37" s="313"/>
      <c r="DG37" s="313"/>
      <c r="DH37" s="313"/>
      <c r="DI37" s="313"/>
      <c r="DJ37" s="313"/>
      <c r="DK37" s="332"/>
      <c r="DL37" s="288">
        <v>137174</v>
      </c>
      <c r="DM37" s="313"/>
      <c r="DN37" s="313"/>
      <c r="DO37" s="313"/>
      <c r="DP37" s="313"/>
      <c r="DQ37" s="313"/>
      <c r="DR37" s="313"/>
      <c r="DS37" s="313"/>
      <c r="DT37" s="313"/>
      <c r="DU37" s="313"/>
      <c r="DV37" s="332"/>
      <c r="DW37" s="283">
        <v>9</v>
      </c>
      <c r="DX37" s="335"/>
      <c r="DY37" s="335"/>
      <c r="DZ37" s="335"/>
      <c r="EA37" s="335"/>
      <c r="EB37" s="335"/>
      <c r="EC37" s="360"/>
    </row>
    <row r="38" spans="2:133" ht="11.25" customHeight="1">
      <c r="B38" s="261" t="s">
        <v>410</v>
      </c>
      <c r="C38" s="1"/>
      <c r="D38" s="1"/>
      <c r="E38" s="1"/>
      <c r="F38" s="1"/>
      <c r="G38" s="1"/>
      <c r="H38" s="1"/>
      <c r="I38" s="1"/>
      <c r="J38" s="1"/>
      <c r="K38" s="1"/>
      <c r="L38" s="1"/>
      <c r="M38" s="1"/>
      <c r="N38" s="1"/>
      <c r="O38" s="1"/>
      <c r="P38" s="1"/>
      <c r="Q38" s="269"/>
      <c r="R38" s="274">
        <v>365000</v>
      </c>
      <c r="S38" s="217"/>
      <c r="T38" s="217"/>
      <c r="U38" s="217"/>
      <c r="V38" s="217"/>
      <c r="W38" s="217"/>
      <c r="X38" s="217"/>
      <c r="Y38" s="279"/>
      <c r="Z38" s="282">
        <v>13.7</v>
      </c>
      <c r="AA38" s="282"/>
      <c r="AB38" s="282"/>
      <c r="AC38" s="282"/>
      <c r="AD38" s="287" t="s">
        <v>197</v>
      </c>
      <c r="AE38" s="287"/>
      <c r="AF38" s="287"/>
      <c r="AG38" s="287"/>
      <c r="AH38" s="287"/>
      <c r="AI38" s="287"/>
      <c r="AJ38" s="287"/>
      <c r="AK38" s="287"/>
      <c r="AL38" s="283" t="s">
        <v>197</v>
      </c>
      <c r="AM38" s="238"/>
      <c r="AN38" s="238"/>
      <c r="AO38" s="296"/>
      <c r="AQ38" s="302" t="s">
        <v>305</v>
      </c>
      <c r="AR38" s="111"/>
      <c r="AS38" s="111"/>
      <c r="AT38" s="111"/>
      <c r="AU38" s="111"/>
      <c r="AV38" s="111"/>
      <c r="AW38" s="111"/>
      <c r="AX38" s="111"/>
      <c r="AY38" s="310"/>
      <c r="AZ38" s="274" t="s">
        <v>197</v>
      </c>
      <c r="BA38" s="217"/>
      <c r="BB38" s="217"/>
      <c r="BC38" s="217"/>
      <c r="BD38" s="313"/>
      <c r="BE38" s="313"/>
      <c r="BF38" s="316"/>
      <c r="BG38" s="261" t="s">
        <v>411</v>
      </c>
      <c r="BH38" s="1"/>
      <c r="BI38" s="1"/>
      <c r="BJ38" s="1"/>
      <c r="BK38" s="1"/>
      <c r="BL38" s="1"/>
      <c r="BM38" s="1"/>
      <c r="BN38" s="1"/>
      <c r="BO38" s="1"/>
      <c r="BP38" s="1"/>
      <c r="BQ38" s="1"/>
      <c r="BR38" s="1"/>
      <c r="BS38" s="1"/>
      <c r="BT38" s="1"/>
      <c r="BU38" s="269"/>
      <c r="BV38" s="274">
        <v>242</v>
      </c>
      <c r="BW38" s="217"/>
      <c r="BX38" s="217"/>
      <c r="BY38" s="217"/>
      <c r="BZ38" s="217"/>
      <c r="CA38" s="217"/>
      <c r="CB38" s="326"/>
      <c r="CD38" s="261" t="s">
        <v>412</v>
      </c>
      <c r="CE38" s="1"/>
      <c r="CF38" s="1"/>
      <c r="CG38" s="1"/>
      <c r="CH38" s="1"/>
      <c r="CI38" s="1"/>
      <c r="CJ38" s="1"/>
      <c r="CK38" s="1"/>
      <c r="CL38" s="1"/>
      <c r="CM38" s="1"/>
      <c r="CN38" s="1"/>
      <c r="CO38" s="1"/>
      <c r="CP38" s="1"/>
      <c r="CQ38" s="269"/>
      <c r="CR38" s="274">
        <v>166097</v>
      </c>
      <c r="CS38" s="217"/>
      <c r="CT38" s="217"/>
      <c r="CU38" s="217"/>
      <c r="CV38" s="217"/>
      <c r="CW38" s="217"/>
      <c r="CX38" s="217"/>
      <c r="CY38" s="279"/>
      <c r="CZ38" s="283">
        <v>6.7</v>
      </c>
      <c r="DA38" s="335"/>
      <c r="DB38" s="335"/>
      <c r="DC38" s="338"/>
      <c r="DD38" s="288">
        <v>143646</v>
      </c>
      <c r="DE38" s="217"/>
      <c r="DF38" s="217"/>
      <c r="DG38" s="217"/>
      <c r="DH38" s="217"/>
      <c r="DI38" s="217"/>
      <c r="DJ38" s="217"/>
      <c r="DK38" s="279"/>
      <c r="DL38" s="288">
        <v>122815</v>
      </c>
      <c r="DM38" s="217"/>
      <c r="DN38" s="217"/>
      <c r="DO38" s="217"/>
      <c r="DP38" s="217"/>
      <c r="DQ38" s="217"/>
      <c r="DR38" s="217"/>
      <c r="DS38" s="217"/>
      <c r="DT38" s="217"/>
      <c r="DU38" s="217"/>
      <c r="DV38" s="279"/>
      <c r="DW38" s="283">
        <v>8</v>
      </c>
      <c r="DX38" s="335"/>
      <c r="DY38" s="335"/>
      <c r="DZ38" s="335"/>
      <c r="EA38" s="335"/>
      <c r="EB38" s="335"/>
      <c r="EC38" s="360"/>
    </row>
    <row r="39" spans="2:133" ht="11.25" customHeight="1">
      <c r="B39" s="261" t="s">
        <v>413</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414</v>
      </c>
      <c r="AR39" s="111"/>
      <c r="AS39" s="111"/>
      <c r="AT39" s="111"/>
      <c r="AU39" s="111"/>
      <c r="AV39" s="111"/>
      <c r="AW39" s="111"/>
      <c r="AX39" s="111"/>
      <c r="AY39" s="310"/>
      <c r="AZ39" s="274" t="s">
        <v>197</v>
      </c>
      <c r="BA39" s="217"/>
      <c r="BB39" s="217"/>
      <c r="BC39" s="217"/>
      <c r="BD39" s="313"/>
      <c r="BE39" s="313"/>
      <c r="BF39" s="316"/>
      <c r="BG39" s="261" t="s">
        <v>335</v>
      </c>
      <c r="BH39" s="1"/>
      <c r="BI39" s="1"/>
      <c r="BJ39" s="1"/>
      <c r="BK39" s="1"/>
      <c r="BL39" s="1"/>
      <c r="BM39" s="1"/>
      <c r="BN39" s="1"/>
      <c r="BO39" s="1"/>
      <c r="BP39" s="1"/>
      <c r="BQ39" s="1"/>
      <c r="BR39" s="1"/>
      <c r="BS39" s="1"/>
      <c r="BT39" s="1"/>
      <c r="BU39" s="269"/>
      <c r="BV39" s="274">
        <v>327</v>
      </c>
      <c r="BW39" s="217"/>
      <c r="BX39" s="217"/>
      <c r="BY39" s="217"/>
      <c r="BZ39" s="217"/>
      <c r="CA39" s="217"/>
      <c r="CB39" s="326"/>
      <c r="CD39" s="261" t="s">
        <v>418</v>
      </c>
      <c r="CE39" s="1"/>
      <c r="CF39" s="1"/>
      <c r="CG39" s="1"/>
      <c r="CH39" s="1"/>
      <c r="CI39" s="1"/>
      <c r="CJ39" s="1"/>
      <c r="CK39" s="1"/>
      <c r="CL39" s="1"/>
      <c r="CM39" s="1"/>
      <c r="CN39" s="1"/>
      <c r="CO39" s="1"/>
      <c r="CP39" s="1"/>
      <c r="CQ39" s="269"/>
      <c r="CR39" s="274">
        <v>230588</v>
      </c>
      <c r="CS39" s="313"/>
      <c r="CT39" s="313"/>
      <c r="CU39" s="313"/>
      <c r="CV39" s="313"/>
      <c r="CW39" s="313"/>
      <c r="CX39" s="313"/>
      <c r="CY39" s="332"/>
      <c r="CZ39" s="283">
        <v>9.1999999999999993</v>
      </c>
      <c r="DA39" s="335"/>
      <c r="DB39" s="335"/>
      <c r="DC39" s="338"/>
      <c r="DD39" s="288">
        <v>208668</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419</v>
      </c>
      <c r="C40" s="1"/>
      <c r="D40" s="1"/>
      <c r="E40" s="1"/>
      <c r="F40" s="1"/>
      <c r="G40" s="1"/>
      <c r="H40" s="1"/>
      <c r="I40" s="1"/>
      <c r="J40" s="1"/>
      <c r="K40" s="1"/>
      <c r="L40" s="1"/>
      <c r="M40" s="1"/>
      <c r="N40" s="1"/>
      <c r="O40" s="1"/>
      <c r="P40" s="1"/>
      <c r="Q40" s="269"/>
      <c r="R40" s="274">
        <v>2500</v>
      </c>
      <c r="S40" s="217"/>
      <c r="T40" s="217"/>
      <c r="U40" s="217"/>
      <c r="V40" s="217"/>
      <c r="W40" s="217"/>
      <c r="X40" s="217"/>
      <c r="Y40" s="279"/>
      <c r="Z40" s="282">
        <v>0.1</v>
      </c>
      <c r="AA40" s="282"/>
      <c r="AB40" s="282"/>
      <c r="AC40" s="282"/>
      <c r="AD40" s="287" t="s">
        <v>197</v>
      </c>
      <c r="AE40" s="287"/>
      <c r="AF40" s="287"/>
      <c r="AG40" s="287"/>
      <c r="AH40" s="287"/>
      <c r="AI40" s="287"/>
      <c r="AJ40" s="287"/>
      <c r="AK40" s="287"/>
      <c r="AL40" s="283" t="s">
        <v>197</v>
      </c>
      <c r="AM40" s="238"/>
      <c r="AN40" s="238"/>
      <c r="AO40" s="296"/>
      <c r="AQ40" s="302" t="s">
        <v>421</v>
      </c>
      <c r="AR40" s="111"/>
      <c r="AS40" s="111"/>
      <c r="AT40" s="111"/>
      <c r="AU40" s="111"/>
      <c r="AV40" s="111"/>
      <c r="AW40" s="111"/>
      <c r="AX40" s="111"/>
      <c r="AY40" s="310"/>
      <c r="AZ40" s="274" t="s">
        <v>197</v>
      </c>
      <c r="BA40" s="217"/>
      <c r="BB40" s="217"/>
      <c r="BC40" s="217"/>
      <c r="BD40" s="313"/>
      <c r="BE40" s="313"/>
      <c r="BF40" s="316"/>
      <c r="BG40" s="299" t="s">
        <v>423</v>
      </c>
      <c r="BH40" s="29"/>
      <c r="BI40" s="29"/>
      <c r="BJ40" s="29"/>
      <c r="BK40" s="29"/>
      <c r="BL40" s="29"/>
      <c r="BM40" s="1" t="s">
        <v>424</v>
      </c>
      <c r="BN40" s="1"/>
      <c r="BO40" s="1"/>
      <c r="BP40" s="1"/>
      <c r="BQ40" s="1"/>
      <c r="BR40" s="1"/>
      <c r="BS40" s="1"/>
      <c r="BT40" s="1"/>
      <c r="BU40" s="269"/>
      <c r="BV40" s="274">
        <v>95</v>
      </c>
      <c r="BW40" s="217"/>
      <c r="BX40" s="217"/>
      <c r="BY40" s="217"/>
      <c r="BZ40" s="217"/>
      <c r="CA40" s="217"/>
      <c r="CB40" s="326"/>
      <c r="CD40" s="261" t="s">
        <v>367</v>
      </c>
      <c r="CE40" s="1"/>
      <c r="CF40" s="1"/>
      <c r="CG40" s="1"/>
      <c r="CH40" s="1"/>
      <c r="CI40" s="1"/>
      <c r="CJ40" s="1"/>
      <c r="CK40" s="1"/>
      <c r="CL40" s="1"/>
      <c r="CM40" s="1"/>
      <c r="CN40" s="1"/>
      <c r="CO40" s="1"/>
      <c r="CP40" s="1"/>
      <c r="CQ40" s="269"/>
      <c r="CR40" s="274" t="s">
        <v>197</v>
      </c>
      <c r="CS40" s="217"/>
      <c r="CT40" s="217"/>
      <c r="CU40" s="217"/>
      <c r="CV40" s="217"/>
      <c r="CW40" s="217"/>
      <c r="CX40" s="217"/>
      <c r="CY40" s="279"/>
      <c r="CZ40" s="283" t="s">
        <v>197</v>
      </c>
      <c r="DA40" s="335"/>
      <c r="DB40" s="335"/>
      <c r="DC40" s="338"/>
      <c r="DD40" s="288" t="s">
        <v>197</v>
      </c>
      <c r="DE40" s="217"/>
      <c r="DF40" s="217"/>
      <c r="DG40" s="217"/>
      <c r="DH40" s="217"/>
      <c r="DI40" s="217"/>
      <c r="DJ40" s="217"/>
      <c r="DK40" s="279"/>
      <c r="DL40" s="288" t="s">
        <v>197</v>
      </c>
      <c r="DM40" s="217"/>
      <c r="DN40" s="217"/>
      <c r="DO40" s="217"/>
      <c r="DP40" s="217"/>
      <c r="DQ40" s="217"/>
      <c r="DR40" s="217"/>
      <c r="DS40" s="217"/>
      <c r="DT40" s="217"/>
      <c r="DU40" s="217"/>
      <c r="DV40" s="279"/>
      <c r="DW40" s="283" t="s">
        <v>197</v>
      </c>
      <c r="DX40" s="335"/>
      <c r="DY40" s="335"/>
      <c r="DZ40" s="335"/>
      <c r="EA40" s="335"/>
      <c r="EB40" s="335"/>
      <c r="EC40" s="360"/>
    </row>
    <row r="41" spans="2:133" ht="11.25" customHeight="1">
      <c r="B41" s="263" t="s">
        <v>420</v>
      </c>
      <c r="C41" s="267"/>
      <c r="D41" s="267"/>
      <c r="E41" s="267"/>
      <c r="F41" s="267"/>
      <c r="G41" s="267"/>
      <c r="H41" s="267"/>
      <c r="I41" s="267"/>
      <c r="J41" s="267"/>
      <c r="K41" s="267"/>
      <c r="L41" s="267"/>
      <c r="M41" s="267"/>
      <c r="N41" s="267"/>
      <c r="O41" s="267"/>
      <c r="P41" s="267"/>
      <c r="Q41" s="271"/>
      <c r="R41" s="275">
        <v>2662830</v>
      </c>
      <c r="S41" s="277"/>
      <c r="T41" s="277"/>
      <c r="U41" s="277"/>
      <c r="V41" s="277"/>
      <c r="W41" s="277"/>
      <c r="X41" s="277"/>
      <c r="Y41" s="280"/>
      <c r="Z41" s="284">
        <v>100</v>
      </c>
      <c r="AA41" s="284"/>
      <c r="AB41" s="284"/>
      <c r="AC41" s="284"/>
      <c r="AD41" s="289">
        <v>1528941</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44199</v>
      </c>
      <c r="BA41" s="217"/>
      <c r="BB41" s="217"/>
      <c r="BC41" s="217"/>
      <c r="BD41" s="313"/>
      <c r="BE41" s="313"/>
      <c r="BF41" s="316"/>
      <c r="BG41" s="299"/>
      <c r="BH41" s="29"/>
      <c r="BI41" s="29"/>
      <c r="BJ41" s="29"/>
      <c r="BK41" s="29"/>
      <c r="BL41" s="29"/>
      <c r="BM41" s="1" t="s">
        <v>340</v>
      </c>
      <c r="BN41" s="1"/>
      <c r="BO41" s="1"/>
      <c r="BP41" s="1"/>
      <c r="BQ41" s="1"/>
      <c r="BR41" s="1"/>
      <c r="BS41" s="1"/>
      <c r="BT41" s="1"/>
      <c r="BU41" s="269"/>
      <c r="BV41" s="274">
        <v>23</v>
      </c>
      <c r="BW41" s="217"/>
      <c r="BX41" s="217"/>
      <c r="BY41" s="217"/>
      <c r="BZ41" s="217"/>
      <c r="CA41" s="217"/>
      <c r="CB41" s="326"/>
      <c r="CD41" s="261" t="s">
        <v>281</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121898</v>
      </c>
      <c r="BA42" s="277"/>
      <c r="BB42" s="277"/>
      <c r="BC42" s="277"/>
      <c r="BD42" s="312"/>
      <c r="BE42" s="312"/>
      <c r="BF42" s="317"/>
      <c r="BG42" s="177"/>
      <c r="BH42" s="179"/>
      <c r="BI42" s="179"/>
      <c r="BJ42" s="179"/>
      <c r="BK42" s="179"/>
      <c r="BL42" s="179"/>
      <c r="BM42" s="267" t="s">
        <v>427</v>
      </c>
      <c r="BN42" s="267"/>
      <c r="BO42" s="267"/>
      <c r="BP42" s="267"/>
      <c r="BQ42" s="267"/>
      <c r="BR42" s="267"/>
      <c r="BS42" s="267"/>
      <c r="BT42" s="267"/>
      <c r="BU42" s="271"/>
      <c r="BV42" s="275">
        <v>359</v>
      </c>
      <c r="BW42" s="277"/>
      <c r="BX42" s="277"/>
      <c r="BY42" s="277"/>
      <c r="BZ42" s="277"/>
      <c r="CA42" s="277"/>
      <c r="CB42" s="327"/>
      <c r="CD42" s="261" t="s">
        <v>274</v>
      </c>
      <c r="CE42" s="1"/>
      <c r="CF42" s="1"/>
      <c r="CG42" s="1"/>
      <c r="CH42" s="1"/>
      <c r="CI42" s="1"/>
      <c r="CJ42" s="1"/>
      <c r="CK42" s="1"/>
      <c r="CL42" s="1"/>
      <c r="CM42" s="1"/>
      <c r="CN42" s="1"/>
      <c r="CO42" s="1"/>
      <c r="CP42" s="1"/>
      <c r="CQ42" s="269"/>
      <c r="CR42" s="274">
        <v>470124</v>
      </c>
      <c r="CS42" s="313"/>
      <c r="CT42" s="313"/>
      <c r="CU42" s="313"/>
      <c r="CV42" s="313"/>
      <c r="CW42" s="313"/>
      <c r="CX42" s="313"/>
      <c r="CY42" s="332"/>
      <c r="CZ42" s="283">
        <v>18.8</v>
      </c>
      <c r="DA42" s="335"/>
      <c r="DB42" s="335"/>
      <c r="DC42" s="338"/>
      <c r="DD42" s="288">
        <v>76920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86</v>
      </c>
      <c r="CE43" s="1"/>
      <c r="CF43" s="1"/>
      <c r="CG43" s="1"/>
      <c r="CH43" s="1"/>
      <c r="CI43" s="1"/>
      <c r="CJ43" s="1"/>
      <c r="CK43" s="1"/>
      <c r="CL43" s="1"/>
      <c r="CM43" s="1"/>
      <c r="CN43" s="1"/>
      <c r="CO43" s="1"/>
      <c r="CP43" s="1"/>
      <c r="CQ43" s="269"/>
      <c r="CR43" s="274" t="s">
        <v>197</v>
      </c>
      <c r="CS43" s="313"/>
      <c r="CT43" s="313"/>
      <c r="CU43" s="313"/>
      <c r="CV43" s="313"/>
      <c r="CW43" s="313"/>
      <c r="CX43" s="313"/>
      <c r="CY43" s="332"/>
      <c r="CZ43" s="283" t="s">
        <v>197</v>
      </c>
      <c r="DA43" s="335"/>
      <c r="DB43" s="335"/>
      <c r="DC43" s="338"/>
      <c r="DD43" s="288" t="s">
        <v>197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429</v>
      </c>
      <c r="CG44" s="1"/>
      <c r="CH44" s="1"/>
      <c r="CI44" s="1"/>
      <c r="CJ44" s="1"/>
      <c r="CK44" s="1"/>
      <c r="CL44" s="1"/>
      <c r="CM44" s="1"/>
      <c r="CN44" s="1"/>
      <c r="CO44" s="1"/>
      <c r="CP44" s="1"/>
      <c r="CQ44" s="269"/>
      <c r="CR44" s="274">
        <v>465999</v>
      </c>
      <c r="CS44" s="217"/>
      <c r="CT44" s="217"/>
      <c r="CU44" s="217"/>
      <c r="CV44" s="217"/>
      <c r="CW44" s="217"/>
      <c r="CX44" s="217"/>
      <c r="CY44" s="279"/>
      <c r="CZ44" s="283">
        <v>18.7</v>
      </c>
      <c r="DA44" s="238"/>
      <c r="DB44" s="238"/>
      <c r="DC44" s="285"/>
      <c r="DD44" s="288">
        <v>76920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85356</v>
      </c>
      <c r="CS45" s="313"/>
      <c r="CT45" s="313"/>
      <c r="CU45" s="313"/>
      <c r="CV45" s="313"/>
      <c r="CW45" s="313"/>
      <c r="CX45" s="313"/>
      <c r="CY45" s="332"/>
      <c r="CZ45" s="283">
        <v>3.4</v>
      </c>
      <c r="DA45" s="335"/>
      <c r="DB45" s="335"/>
      <c r="DC45" s="338"/>
      <c r="DD45" s="288">
        <v>238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380643</v>
      </c>
      <c r="CS46" s="217"/>
      <c r="CT46" s="217"/>
      <c r="CU46" s="217"/>
      <c r="CV46" s="217"/>
      <c r="CW46" s="217"/>
      <c r="CX46" s="217"/>
      <c r="CY46" s="279"/>
      <c r="CZ46" s="283">
        <v>15.2</v>
      </c>
      <c r="DA46" s="238"/>
      <c r="DB46" s="238"/>
      <c r="DC46" s="285"/>
      <c r="DD46" s="288">
        <v>76682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433</v>
      </c>
      <c r="CG47" s="1"/>
      <c r="CH47" s="1"/>
      <c r="CI47" s="1"/>
      <c r="CJ47" s="1"/>
      <c r="CK47" s="1"/>
      <c r="CL47" s="1"/>
      <c r="CM47" s="1"/>
      <c r="CN47" s="1"/>
      <c r="CO47" s="1"/>
      <c r="CP47" s="1"/>
      <c r="CQ47" s="269"/>
      <c r="CR47" s="274">
        <v>4125</v>
      </c>
      <c r="CS47" s="313"/>
      <c r="CT47" s="313"/>
      <c r="CU47" s="313"/>
      <c r="CV47" s="313"/>
      <c r="CW47" s="313"/>
      <c r="CX47" s="313"/>
      <c r="CY47" s="332"/>
      <c r="CZ47" s="283">
        <v>0.2</v>
      </c>
      <c r="DA47" s="335"/>
      <c r="DB47" s="335"/>
      <c r="DC47" s="338"/>
      <c r="DD47" s="288" t="s">
        <v>197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360</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190</v>
      </c>
      <c r="CE49" s="267"/>
      <c r="CF49" s="267"/>
      <c r="CG49" s="267"/>
      <c r="CH49" s="267"/>
      <c r="CI49" s="267"/>
      <c r="CJ49" s="267"/>
      <c r="CK49" s="267"/>
      <c r="CL49" s="267"/>
      <c r="CM49" s="267"/>
      <c r="CN49" s="267"/>
      <c r="CO49" s="267"/>
      <c r="CP49" s="267"/>
      <c r="CQ49" s="271"/>
      <c r="CR49" s="275">
        <v>2496810</v>
      </c>
      <c r="CS49" s="312"/>
      <c r="CT49" s="312"/>
      <c r="CU49" s="312"/>
      <c r="CV49" s="312"/>
      <c r="CW49" s="312"/>
      <c r="CX49" s="312"/>
      <c r="CY49" s="333"/>
      <c r="CZ49" s="292">
        <v>100</v>
      </c>
      <c r="DA49" s="336"/>
      <c r="DB49" s="336"/>
      <c r="DC49" s="339"/>
      <c r="DD49" s="342">
        <v>1727018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FRZH6hECb/itNEs+5e6MKYDmFKchq7AYgK/0sKIa8XhBc5RFAo+tKStcvgZG/Z6Ly14p9xwVJAYN6gK0hAgvWw==" saltValue="jNjlmpVniZzWo4G7bBKS6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292</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299</v>
      </c>
      <c r="DK2" s="707"/>
      <c r="DL2" s="707"/>
      <c r="DM2" s="707"/>
      <c r="DN2" s="707"/>
      <c r="DO2" s="710"/>
      <c r="DP2" s="368"/>
      <c r="DQ2" s="706" t="s">
        <v>300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436</v>
      </c>
      <c r="B5" s="397"/>
      <c r="C5" s="397"/>
      <c r="D5" s="397"/>
      <c r="E5" s="397"/>
      <c r="F5" s="397"/>
      <c r="G5" s="397"/>
      <c r="H5" s="397"/>
      <c r="I5" s="397"/>
      <c r="J5" s="397"/>
      <c r="K5" s="397"/>
      <c r="L5" s="397"/>
      <c r="M5" s="397"/>
      <c r="N5" s="397"/>
      <c r="O5" s="397"/>
      <c r="P5" s="429"/>
      <c r="Q5" s="435" t="s">
        <v>177</v>
      </c>
      <c r="R5" s="447"/>
      <c r="S5" s="447"/>
      <c r="T5" s="447"/>
      <c r="U5" s="458"/>
      <c r="V5" s="435" t="s">
        <v>437</v>
      </c>
      <c r="W5" s="447"/>
      <c r="X5" s="447"/>
      <c r="Y5" s="447"/>
      <c r="Z5" s="458"/>
      <c r="AA5" s="435" t="s">
        <v>438</v>
      </c>
      <c r="AB5" s="447"/>
      <c r="AC5" s="447"/>
      <c r="AD5" s="447"/>
      <c r="AE5" s="447"/>
      <c r="AF5" s="504" t="s">
        <v>175</v>
      </c>
      <c r="AG5" s="447"/>
      <c r="AH5" s="447"/>
      <c r="AI5" s="447"/>
      <c r="AJ5" s="522"/>
      <c r="AK5" s="447" t="s">
        <v>439</v>
      </c>
      <c r="AL5" s="447"/>
      <c r="AM5" s="447"/>
      <c r="AN5" s="447"/>
      <c r="AO5" s="458"/>
      <c r="AP5" s="435" t="s">
        <v>440</v>
      </c>
      <c r="AQ5" s="447"/>
      <c r="AR5" s="447"/>
      <c r="AS5" s="447"/>
      <c r="AT5" s="458"/>
      <c r="AU5" s="435" t="s">
        <v>442</v>
      </c>
      <c r="AV5" s="447"/>
      <c r="AW5" s="447"/>
      <c r="AX5" s="447"/>
      <c r="AY5" s="522"/>
      <c r="AZ5" s="378"/>
      <c r="BA5" s="378"/>
      <c r="BB5" s="378"/>
      <c r="BC5" s="378"/>
      <c r="BD5" s="378"/>
      <c r="BE5" s="576"/>
      <c r="BF5" s="576"/>
      <c r="BG5" s="576"/>
      <c r="BH5" s="576"/>
      <c r="BI5" s="576"/>
      <c r="BJ5" s="576"/>
      <c r="BK5" s="576"/>
      <c r="BL5" s="576"/>
      <c r="BM5" s="576"/>
      <c r="BN5" s="576"/>
      <c r="BO5" s="576"/>
      <c r="BP5" s="576"/>
      <c r="BQ5" s="370" t="s">
        <v>443</v>
      </c>
      <c r="BR5" s="397"/>
      <c r="BS5" s="397"/>
      <c r="BT5" s="397"/>
      <c r="BU5" s="397"/>
      <c r="BV5" s="397"/>
      <c r="BW5" s="397"/>
      <c r="BX5" s="397"/>
      <c r="BY5" s="397"/>
      <c r="BZ5" s="397"/>
      <c r="CA5" s="397"/>
      <c r="CB5" s="397"/>
      <c r="CC5" s="397"/>
      <c r="CD5" s="397"/>
      <c r="CE5" s="397"/>
      <c r="CF5" s="397"/>
      <c r="CG5" s="429"/>
      <c r="CH5" s="435" t="s">
        <v>365</v>
      </c>
      <c r="CI5" s="447"/>
      <c r="CJ5" s="447"/>
      <c r="CK5" s="447"/>
      <c r="CL5" s="458"/>
      <c r="CM5" s="435" t="s">
        <v>319</v>
      </c>
      <c r="CN5" s="447"/>
      <c r="CO5" s="447"/>
      <c r="CP5" s="447"/>
      <c r="CQ5" s="458"/>
      <c r="CR5" s="435" t="s">
        <v>240</v>
      </c>
      <c r="CS5" s="447"/>
      <c r="CT5" s="447"/>
      <c r="CU5" s="447"/>
      <c r="CV5" s="458"/>
      <c r="CW5" s="435" t="s">
        <v>51</v>
      </c>
      <c r="CX5" s="447"/>
      <c r="CY5" s="447"/>
      <c r="CZ5" s="447"/>
      <c r="DA5" s="458"/>
      <c r="DB5" s="435" t="s">
        <v>445</v>
      </c>
      <c r="DC5" s="447"/>
      <c r="DD5" s="447"/>
      <c r="DE5" s="447"/>
      <c r="DF5" s="458"/>
      <c r="DG5" s="700" t="s">
        <v>238</v>
      </c>
      <c r="DH5" s="703"/>
      <c r="DI5" s="703"/>
      <c r="DJ5" s="703"/>
      <c r="DK5" s="708"/>
      <c r="DL5" s="700" t="s">
        <v>447</v>
      </c>
      <c r="DM5" s="703"/>
      <c r="DN5" s="703"/>
      <c r="DO5" s="703"/>
      <c r="DP5" s="708"/>
      <c r="DQ5" s="435" t="s">
        <v>449</v>
      </c>
      <c r="DR5" s="447"/>
      <c r="DS5" s="447"/>
      <c r="DT5" s="447"/>
      <c r="DU5" s="458"/>
      <c r="DV5" s="435" t="s">
        <v>442</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158</v>
      </c>
      <c r="C7" s="419"/>
      <c r="D7" s="419"/>
      <c r="E7" s="419"/>
      <c r="F7" s="419"/>
      <c r="G7" s="419"/>
      <c r="H7" s="419"/>
      <c r="I7" s="419"/>
      <c r="J7" s="419"/>
      <c r="K7" s="419"/>
      <c r="L7" s="419"/>
      <c r="M7" s="419"/>
      <c r="N7" s="419"/>
      <c r="O7" s="419"/>
      <c r="P7" s="431"/>
      <c r="Q7" s="437">
        <v>2663</v>
      </c>
      <c r="R7" s="449"/>
      <c r="S7" s="449"/>
      <c r="T7" s="449"/>
      <c r="U7" s="449"/>
      <c r="V7" s="449">
        <v>2497</v>
      </c>
      <c r="W7" s="449"/>
      <c r="X7" s="449"/>
      <c r="Y7" s="449"/>
      <c r="Z7" s="449"/>
      <c r="AA7" s="449">
        <v>166</v>
      </c>
      <c r="AB7" s="449"/>
      <c r="AC7" s="449"/>
      <c r="AD7" s="449"/>
      <c r="AE7" s="492"/>
      <c r="AF7" s="506">
        <v>163</v>
      </c>
      <c r="AG7" s="519"/>
      <c r="AH7" s="519"/>
      <c r="AI7" s="519"/>
      <c r="AJ7" s="524"/>
      <c r="AK7" s="532" t="s">
        <v>197</v>
      </c>
      <c r="AL7" s="449"/>
      <c r="AM7" s="449"/>
      <c r="AN7" s="449"/>
      <c r="AO7" s="449"/>
      <c r="AP7" s="449">
        <v>3162</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428</v>
      </c>
      <c r="BT7" s="419"/>
      <c r="BU7" s="419"/>
      <c r="BV7" s="419"/>
      <c r="BW7" s="419"/>
      <c r="BX7" s="419"/>
      <c r="BY7" s="419"/>
      <c r="BZ7" s="419"/>
      <c r="CA7" s="419"/>
      <c r="CB7" s="419"/>
      <c r="CC7" s="419"/>
      <c r="CD7" s="419"/>
      <c r="CE7" s="419"/>
      <c r="CF7" s="419"/>
      <c r="CG7" s="431"/>
      <c r="CH7" s="663">
        <v>-24</v>
      </c>
      <c r="CI7" s="666"/>
      <c r="CJ7" s="666"/>
      <c r="CK7" s="666"/>
      <c r="CL7" s="681"/>
      <c r="CM7" s="663">
        <v>-33</v>
      </c>
      <c r="CN7" s="666"/>
      <c r="CO7" s="666"/>
      <c r="CP7" s="666"/>
      <c r="CQ7" s="681"/>
      <c r="CR7" s="663">
        <v>21</v>
      </c>
      <c r="CS7" s="666"/>
      <c r="CT7" s="666"/>
      <c r="CU7" s="666"/>
      <c r="CV7" s="681"/>
      <c r="CW7" s="663">
        <v>26</v>
      </c>
      <c r="CX7" s="666"/>
      <c r="CY7" s="666"/>
      <c r="CZ7" s="666"/>
      <c r="DA7" s="681"/>
      <c r="DB7" s="663" t="s">
        <v>197</v>
      </c>
      <c r="DC7" s="666"/>
      <c r="DD7" s="666"/>
      <c r="DE7" s="666"/>
      <c r="DF7" s="681"/>
      <c r="DG7" s="663" t="s">
        <v>197</v>
      </c>
      <c r="DH7" s="666"/>
      <c r="DI7" s="666"/>
      <c r="DJ7" s="666"/>
      <c r="DK7" s="681"/>
      <c r="DL7" s="663" t="s">
        <v>197</v>
      </c>
      <c r="DM7" s="666"/>
      <c r="DN7" s="666"/>
      <c r="DO7" s="666"/>
      <c r="DP7" s="681"/>
      <c r="DQ7" s="663" t="s">
        <v>197</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247</v>
      </c>
      <c r="B23" s="401" t="s">
        <v>301</v>
      </c>
      <c r="C23" s="421"/>
      <c r="D23" s="421"/>
      <c r="E23" s="421"/>
      <c r="F23" s="421"/>
      <c r="G23" s="421"/>
      <c r="H23" s="421"/>
      <c r="I23" s="421"/>
      <c r="J23" s="421"/>
      <c r="K23" s="421"/>
      <c r="L23" s="421"/>
      <c r="M23" s="421"/>
      <c r="N23" s="421"/>
      <c r="O23" s="421"/>
      <c r="P23" s="433"/>
      <c r="Q23" s="440">
        <v>2663</v>
      </c>
      <c r="R23" s="452"/>
      <c r="S23" s="452"/>
      <c r="T23" s="452"/>
      <c r="U23" s="452"/>
      <c r="V23" s="452">
        <v>2497</v>
      </c>
      <c r="W23" s="452"/>
      <c r="X23" s="452"/>
      <c r="Y23" s="452"/>
      <c r="Z23" s="452"/>
      <c r="AA23" s="452">
        <v>166</v>
      </c>
      <c r="AB23" s="452"/>
      <c r="AC23" s="452"/>
      <c r="AD23" s="452"/>
      <c r="AE23" s="494"/>
      <c r="AF23" s="508">
        <v>163</v>
      </c>
      <c r="AG23" s="452"/>
      <c r="AH23" s="452"/>
      <c r="AI23" s="452"/>
      <c r="AJ23" s="526"/>
      <c r="AK23" s="534"/>
      <c r="AL23" s="455"/>
      <c r="AM23" s="455"/>
      <c r="AN23" s="455"/>
      <c r="AO23" s="455"/>
      <c r="AP23" s="452">
        <v>3162</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436</v>
      </c>
      <c r="B26" s="397"/>
      <c r="C26" s="397"/>
      <c r="D26" s="397"/>
      <c r="E26" s="397"/>
      <c r="F26" s="397"/>
      <c r="G26" s="397"/>
      <c r="H26" s="397"/>
      <c r="I26" s="397"/>
      <c r="J26" s="397"/>
      <c r="K26" s="397"/>
      <c r="L26" s="397"/>
      <c r="M26" s="397"/>
      <c r="N26" s="397"/>
      <c r="O26" s="397"/>
      <c r="P26" s="429"/>
      <c r="Q26" s="435" t="s">
        <v>452</v>
      </c>
      <c r="R26" s="447"/>
      <c r="S26" s="447"/>
      <c r="T26" s="447"/>
      <c r="U26" s="458"/>
      <c r="V26" s="435" t="s">
        <v>453</v>
      </c>
      <c r="W26" s="447"/>
      <c r="X26" s="447"/>
      <c r="Y26" s="447"/>
      <c r="Z26" s="458"/>
      <c r="AA26" s="435" t="s">
        <v>454</v>
      </c>
      <c r="AB26" s="447"/>
      <c r="AC26" s="447"/>
      <c r="AD26" s="447"/>
      <c r="AE26" s="447"/>
      <c r="AF26" s="509" t="s">
        <v>243</v>
      </c>
      <c r="AG26" s="520"/>
      <c r="AH26" s="520"/>
      <c r="AI26" s="520"/>
      <c r="AJ26" s="527"/>
      <c r="AK26" s="447" t="s">
        <v>388</v>
      </c>
      <c r="AL26" s="447"/>
      <c r="AM26" s="447"/>
      <c r="AN26" s="447"/>
      <c r="AO26" s="458"/>
      <c r="AP26" s="435" t="s">
        <v>356</v>
      </c>
      <c r="AQ26" s="447"/>
      <c r="AR26" s="447"/>
      <c r="AS26" s="447"/>
      <c r="AT26" s="458"/>
      <c r="AU26" s="435" t="s">
        <v>455</v>
      </c>
      <c r="AV26" s="447"/>
      <c r="AW26" s="447"/>
      <c r="AX26" s="447"/>
      <c r="AY26" s="458"/>
      <c r="AZ26" s="435" t="s">
        <v>456</v>
      </c>
      <c r="BA26" s="447"/>
      <c r="BB26" s="447"/>
      <c r="BC26" s="447"/>
      <c r="BD26" s="458"/>
      <c r="BE26" s="435" t="s">
        <v>442</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457</v>
      </c>
      <c r="C28" s="419"/>
      <c r="D28" s="419"/>
      <c r="E28" s="419"/>
      <c r="F28" s="419"/>
      <c r="G28" s="419"/>
      <c r="H28" s="419"/>
      <c r="I28" s="419"/>
      <c r="J28" s="419"/>
      <c r="K28" s="419"/>
      <c r="L28" s="419"/>
      <c r="M28" s="419"/>
      <c r="N28" s="419"/>
      <c r="O28" s="419"/>
      <c r="P28" s="431"/>
      <c r="Q28" s="441">
        <v>195</v>
      </c>
      <c r="R28" s="453"/>
      <c r="S28" s="453"/>
      <c r="T28" s="453"/>
      <c r="U28" s="453"/>
      <c r="V28" s="453">
        <v>194</v>
      </c>
      <c r="W28" s="453"/>
      <c r="X28" s="453"/>
      <c r="Y28" s="453"/>
      <c r="Z28" s="453"/>
      <c r="AA28" s="453">
        <v>1</v>
      </c>
      <c r="AB28" s="453"/>
      <c r="AC28" s="453"/>
      <c r="AD28" s="453"/>
      <c r="AE28" s="495"/>
      <c r="AF28" s="511">
        <v>1</v>
      </c>
      <c r="AG28" s="453"/>
      <c r="AH28" s="453"/>
      <c r="AI28" s="453"/>
      <c r="AJ28" s="529"/>
      <c r="AK28" s="535">
        <v>15</v>
      </c>
      <c r="AL28" s="453"/>
      <c r="AM28" s="453"/>
      <c r="AN28" s="453"/>
      <c r="AO28" s="453"/>
      <c r="AP28" s="453" t="s">
        <v>197</v>
      </c>
      <c r="AQ28" s="453"/>
      <c r="AR28" s="453"/>
      <c r="AS28" s="453"/>
      <c r="AT28" s="453"/>
      <c r="AU28" s="453" t="s">
        <v>197</v>
      </c>
      <c r="AV28" s="453"/>
      <c r="AW28" s="453"/>
      <c r="AX28" s="453"/>
      <c r="AY28" s="453"/>
      <c r="AZ28" s="596" t="s">
        <v>197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163</v>
      </c>
      <c r="C29" s="420"/>
      <c r="D29" s="420"/>
      <c r="E29" s="420"/>
      <c r="F29" s="420"/>
      <c r="G29" s="420"/>
      <c r="H29" s="420"/>
      <c r="I29" s="420"/>
      <c r="J29" s="420"/>
      <c r="K29" s="420"/>
      <c r="L29" s="420"/>
      <c r="M29" s="420"/>
      <c r="N29" s="420"/>
      <c r="O29" s="420"/>
      <c r="P29" s="432"/>
      <c r="Q29" s="438">
        <v>96</v>
      </c>
      <c r="R29" s="450"/>
      <c r="S29" s="450"/>
      <c r="T29" s="450"/>
      <c r="U29" s="450"/>
      <c r="V29" s="450">
        <v>96</v>
      </c>
      <c r="W29" s="450"/>
      <c r="X29" s="450"/>
      <c r="Y29" s="450"/>
      <c r="Z29" s="450"/>
      <c r="AA29" s="450">
        <v>0</v>
      </c>
      <c r="AB29" s="450"/>
      <c r="AC29" s="450"/>
      <c r="AD29" s="450"/>
      <c r="AE29" s="461"/>
      <c r="AF29" s="507">
        <v>0</v>
      </c>
      <c r="AG29" s="456"/>
      <c r="AH29" s="456"/>
      <c r="AI29" s="456"/>
      <c r="AJ29" s="525"/>
      <c r="AK29" s="460">
        <v>33</v>
      </c>
      <c r="AL29" s="450"/>
      <c r="AM29" s="450"/>
      <c r="AN29" s="450"/>
      <c r="AO29" s="450"/>
      <c r="AP29" s="450">
        <v>18</v>
      </c>
      <c r="AQ29" s="450"/>
      <c r="AR29" s="450"/>
      <c r="AS29" s="450"/>
      <c r="AT29" s="450"/>
      <c r="AU29" s="450">
        <v>1</v>
      </c>
      <c r="AV29" s="450"/>
      <c r="AW29" s="450"/>
      <c r="AX29" s="450"/>
      <c r="AY29" s="450"/>
      <c r="AZ29" s="597" t="s">
        <v>197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25</v>
      </c>
      <c r="C30" s="420"/>
      <c r="D30" s="420"/>
      <c r="E30" s="420"/>
      <c r="F30" s="420"/>
      <c r="G30" s="420"/>
      <c r="H30" s="420"/>
      <c r="I30" s="420"/>
      <c r="J30" s="420"/>
      <c r="K30" s="420"/>
      <c r="L30" s="420"/>
      <c r="M30" s="420"/>
      <c r="N30" s="420"/>
      <c r="O30" s="420"/>
      <c r="P30" s="432"/>
      <c r="Q30" s="438">
        <v>425</v>
      </c>
      <c r="R30" s="450"/>
      <c r="S30" s="450"/>
      <c r="T30" s="450"/>
      <c r="U30" s="450"/>
      <c r="V30" s="450">
        <v>387</v>
      </c>
      <c r="W30" s="450"/>
      <c r="X30" s="450"/>
      <c r="Y30" s="450"/>
      <c r="Z30" s="450"/>
      <c r="AA30" s="450">
        <v>37</v>
      </c>
      <c r="AB30" s="450"/>
      <c r="AC30" s="450"/>
      <c r="AD30" s="450"/>
      <c r="AE30" s="461"/>
      <c r="AF30" s="507">
        <v>37</v>
      </c>
      <c r="AG30" s="456"/>
      <c r="AH30" s="456"/>
      <c r="AI30" s="456"/>
      <c r="AJ30" s="525"/>
      <c r="AK30" s="460">
        <v>55</v>
      </c>
      <c r="AL30" s="450"/>
      <c r="AM30" s="450"/>
      <c r="AN30" s="450"/>
      <c r="AO30" s="450"/>
      <c r="AP30" s="450" t="s">
        <v>197</v>
      </c>
      <c r="AQ30" s="450"/>
      <c r="AR30" s="450"/>
      <c r="AS30" s="450"/>
      <c r="AT30" s="450"/>
      <c r="AU30" s="450" t="s">
        <v>197</v>
      </c>
      <c r="AV30" s="450"/>
      <c r="AW30" s="450"/>
      <c r="AX30" s="450"/>
      <c r="AY30" s="450"/>
      <c r="AZ30" s="597" t="s">
        <v>197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223</v>
      </c>
      <c r="C31" s="420"/>
      <c r="D31" s="420"/>
      <c r="E31" s="420"/>
      <c r="F31" s="420"/>
      <c r="G31" s="420"/>
      <c r="H31" s="420"/>
      <c r="I31" s="420"/>
      <c r="J31" s="420"/>
      <c r="K31" s="420"/>
      <c r="L31" s="420"/>
      <c r="M31" s="420"/>
      <c r="N31" s="420"/>
      <c r="O31" s="420"/>
      <c r="P31" s="432"/>
      <c r="Q31" s="438">
        <v>52</v>
      </c>
      <c r="R31" s="450"/>
      <c r="S31" s="450"/>
      <c r="T31" s="450"/>
      <c r="U31" s="450"/>
      <c r="V31" s="450">
        <v>52</v>
      </c>
      <c r="W31" s="450"/>
      <c r="X31" s="450"/>
      <c r="Y31" s="450"/>
      <c r="Z31" s="450"/>
      <c r="AA31" s="450">
        <v>0</v>
      </c>
      <c r="AB31" s="450"/>
      <c r="AC31" s="450"/>
      <c r="AD31" s="450"/>
      <c r="AE31" s="461"/>
      <c r="AF31" s="507">
        <v>0</v>
      </c>
      <c r="AG31" s="456"/>
      <c r="AH31" s="456"/>
      <c r="AI31" s="456"/>
      <c r="AJ31" s="525"/>
      <c r="AK31" s="460">
        <v>27</v>
      </c>
      <c r="AL31" s="450"/>
      <c r="AM31" s="450"/>
      <c r="AN31" s="450"/>
      <c r="AO31" s="450"/>
      <c r="AP31" s="450" t="s">
        <v>197</v>
      </c>
      <c r="AQ31" s="450"/>
      <c r="AR31" s="450"/>
      <c r="AS31" s="450"/>
      <c r="AT31" s="450"/>
      <c r="AU31" s="450" t="s">
        <v>197</v>
      </c>
      <c r="AV31" s="450"/>
      <c r="AW31" s="450"/>
      <c r="AX31" s="450"/>
      <c r="AY31" s="450"/>
      <c r="AZ31" s="597" t="s">
        <v>197</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458</v>
      </c>
      <c r="C32" s="420"/>
      <c r="D32" s="420"/>
      <c r="E32" s="420"/>
      <c r="F32" s="420"/>
      <c r="G32" s="420"/>
      <c r="H32" s="420"/>
      <c r="I32" s="420"/>
      <c r="J32" s="420"/>
      <c r="K32" s="420"/>
      <c r="L32" s="420"/>
      <c r="M32" s="420"/>
      <c r="N32" s="420"/>
      <c r="O32" s="420"/>
      <c r="P32" s="432"/>
      <c r="Q32" s="438">
        <v>26</v>
      </c>
      <c r="R32" s="450"/>
      <c r="S32" s="450"/>
      <c r="T32" s="450"/>
      <c r="U32" s="450"/>
      <c r="V32" s="450">
        <v>4</v>
      </c>
      <c r="W32" s="450"/>
      <c r="X32" s="450"/>
      <c r="Y32" s="450"/>
      <c r="Z32" s="450"/>
      <c r="AA32" s="450">
        <v>22</v>
      </c>
      <c r="AB32" s="450"/>
      <c r="AC32" s="450"/>
      <c r="AD32" s="450"/>
      <c r="AE32" s="461"/>
      <c r="AF32" s="507">
        <v>22</v>
      </c>
      <c r="AG32" s="456"/>
      <c r="AH32" s="456"/>
      <c r="AI32" s="456"/>
      <c r="AJ32" s="525"/>
      <c r="AK32" s="460">
        <v>19</v>
      </c>
      <c r="AL32" s="450"/>
      <c r="AM32" s="450"/>
      <c r="AN32" s="450"/>
      <c r="AO32" s="450"/>
      <c r="AP32" s="450">
        <v>291</v>
      </c>
      <c r="AQ32" s="450"/>
      <c r="AR32" s="450"/>
      <c r="AS32" s="450"/>
      <c r="AT32" s="450"/>
      <c r="AU32" s="450">
        <v>19</v>
      </c>
      <c r="AV32" s="450"/>
      <c r="AW32" s="450"/>
      <c r="AX32" s="450"/>
      <c r="AY32" s="450"/>
      <c r="AZ32" s="597" t="s">
        <v>197</v>
      </c>
      <c r="BA32" s="597"/>
      <c r="BB32" s="597"/>
      <c r="BC32" s="597"/>
      <c r="BD32" s="597"/>
      <c r="BE32" s="565" t="s">
        <v>459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247</v>
      </c>
      <c r="B63" s="401" t="s">
        <v>375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61</v>
      </c>
      <c r="AG63" s="452"/>
      <c r="AH63" s="452"/>
      <c r="AI63" s="452"/>
      <c r="AJ63" s="526"/>
      <c r="AK63" s="534"/>
      <c r="AL63" s="455"/>
      <c r="AM63" s="455"/>
      <c r="AN63" s="455"/>
      <c r="AO63" s="455"/>
      <c r="AP63" s="452">
        <v>309</v>
      </c>
      <c r="AQ63" s="452"/>
      <c r="AR63" s="452"/>
      <c r="AS63" s="452"/>
      <c r="AT63" s="452"/>
      <c r="AU63" s="452">
        <v>20</v>
      </c>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159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446</v>
      </c>
      <c r="B66" s="397"/>
      <c r="C66" s="397"/>
      <c r="D66" s="397"/>
      <c r="E66" s="397"/>
      <c r="F66" s="397"/>
      <c r="G66" s="397"/>
      <c r="H66" s="397"/>
      <c r="I66" s="397"/>
      <c r="J66" s="397"/>
      <c r="K66" s="397"/>
      <c r="L66" s="397"/>
      <c r="M66" s="397"/>
      <c r="N66" s="397"/>
      <c r="O66" s="397"/>
      <c r="P66" s="429"/>
      <c r="Q66" s="435" t="s">
        <v>452</v>
      </c>
      <c r="R66" s="447"/>
      <c r="S66" s="447"/>
      <c r="T66" s="447"/>
      <c r="U66" s="458"/>
      <c r="V66" s="435" t="s">
        <v>453</v>
      </c>
      <c r="W66" s="447"/>
      <c r="X66" s="447"/>
      <c r="Y66" s="447"/>
      <c r="Z66" s="458"/>
      <c r="AA66" s="435" t="s">
        <v>454</v>
      </c>
      <c r="AB66" s="447"/>
      <c r="AC66" s="447"/>
      <c r="AD66" s="447"/>
      <c r="AE66" s="458"/>
      <c r="AF66" s="512" t="s">
        <v>243</v>
      </c>
      <c r="AG66" s="520"/>
      <c r="AH66" s="520"/>
      <c r="AI66" s="520"/>
      <c r="AJ66" s="530"/>
      <c r="AK66" s="435" t="s">
        <v>388</v>
      </c>
      <c r="AL66" s="397"/>
      <c r="AM66" s="397"/>
      <c r="AN66" s="397"/>
      <c r="AO66" s="429"/>
      <c r="AP66" s="435" t="s">
        <v>356</v>
      </c>
      <c r="AQ66" s="447"/>
      <c r="AR66" s="447"/>
      <c r="AS66" s="447"/>
      <c r="AT66" s="458"/>
      <c r="AU66" s="435" t="s">
        <v>461</v>
      </c>
      <c r="AV66" s="447"/>
      <c r="AW66" s="447"/>
      <c r="AX66" s="447"/>
      <c r="AY66" s="458"/>
      <c r="AZ66" s="435" t="s">
        <v>442</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523</v>
      </c>
      <c r="C68" s="419"/>
      <c r="D68" s="419"/>
      <c r="E68" s="419"/>
      <c r="F68" s="419"/>
      <c r="G68" s="419"/>
      <c r="H68" s="419"/>
      <c r="I68" s="419"/>
      <c r="J68" s="419"/>
      <c r="K68" s="419"/>
      <c r="L68" s="419"/>
      <c r="M68" s="419"/>
      <c r="N68" s="419"/>
      <c r="O68" s="419"/>
      <c r="P68" s="431"/>
      <c r="Q68" s="437">
        <v>111</v>
      </c>
      <c r="R68" s="449"/>
      <c r="S68" s="449"/>
      <c r="T68" s="449"/>
      <c r="U68" s="449"/>
      <c r="V68" s="449">
        <v>108</v>
      </c>
      <c r="W68" s="449"/>
      <c r="X68" s="449"/>
      <c r="Y68" s="449"/>
      <c r="Z68" s="449"/>
      <c r="AA68" s="449">
        <v>3</v>
      </c>
      <c r="AB68" s="449"/>
      <c r="AC68" s="449"/>
      <c r="AD68" s="449"/>
      <c r="AE68" s="449"/>
      <c r="AF68" s="449">
        <v>3</v>
      </c>
      <c r="AG68" s="449"/>
      <c r="AH68" s="449"/>
      <c r="AI68" s="449"/>
      <c r="AJ68" s="449"/>
      <c r="AK68" s="449" t="s">
        <v>197</v>
      </c>
      <c r="AL68" s="449"/>
      <c r="AM68" s="449"/>
      <c r="AN68" s="449"/>
      <c r="AO68" s="449"/>
      <c r="AP68" s="461" t="s">
        <v>197</v>
      </c>
      <c r="AQ68" s="456"/>
      <c r="AR68" s="456"/>
      <c r="AS68" s="456"/>
      <c r="AT68" s="460"/>
      <c r="AU68" s="461" t="s">
        <v>197</v>
      </c>
      <c r="AV68" s="456"/>
      <c r="AW68" s="456"/>
      <c r="AX68" s="456"/>
      <c r="AY68" s="460"/>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524</v>
      </c>
      <c r="C69" s="420"/>
      <c r="D69" s="420"/>
      <c r="E69" s="420"/>
      <c r="F69" s="420"/>
      <c r="G69" s="420"/>
      <c r="H69" s="420"/>
      <c r="I69" s="420"/>
      <c r="J69" s="420"/>
      <c r="K69" s="420"/>
      <c r="L69" s="420"/>
      <c r="M69" s="420"/>
      <c r="N69" s="420"/>
      <c r="O69" s="420"/>
      <c r="P69" s="432"/>
      <c r="Q69" s="438">
        <v>4475</v>
      </c>
      <c r="R69" s="450"/>
      <c r="S69" s="450"/>
      <c r="T69" s="450"/>
      <c r="U69" s="450"/>
      <c r="V69" s="450">
        <v>4456</v>
      </c>
      <c r="W69" s="450"/>
      <c r="X69" s="450"/>
      <c r="Y69" s="450"/>
      <c r="Z69" s="450"/>
      <c r="AA69" s="450">
        <v>19</v>
      </c>
      <c r="AB69" s="450"/>
      <c r="AC69" s="450"/>
      <c r="AD69" s="450"/>
      <c r="AE69" s="450"/>
      <c r="AF69" s="450">
        <v>19</v>
      </c>
      <c r="AG69" s="450"/>
      <c r="AH69" s="450"/>
      <c r="AI69" s="450"/>
      <c r="AJ69" s="450"/>
      <c r="AK69" s="450">
        <v>50</v>
      </c>
      <c r="AL69" s="450"/>
      <c r="AM69" s="450"/>
      <c r="AN69" s="450"/>
      <c r="AO69" s="450"/>
      <c r="AP69" s="461" t="s">
        <v>197</v>
      </c>
      <c r="AQ69" s="456"/>
      <c r="AR69" s="456"/>
      <c r="AS69" s="456"/>
      <c r="AT69" s="460"/>
      <c r="AU69" s="461" t="s">
        <v>197</v>
      </c>
      <c r="AV69" s="456"/>
      <c r="AW69" s="456"/>
      <c r="AX69" s="456"/>
      <c r="AY69" s="46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525</v>
      </c>
      <c r="C70" s="420"/>
      <c r="D70" s="420"/>
      <c r="E70" s="420"/>
      <c r="F70" s="420"/>
      <c r="G70" s="420"/>
      <c r="H70" s="420"/>
      <c r="I70" s="420"/>
      <c r="J70" s="420"/>
      <c r="K70" s="420"/>
      <c r="L70" s="420"/>
      <c r="M70" s="420"/>
      <c r="N70" s="420"/>
      <c r="O70" s="420"/>
      <c r="P70" s="432"/>
      <c r="Q70" s="438">
        <v>38</v>
      </c>
      <c r="R70" s="450"/>
      <c r="S70" s="450"/>
      <c r="T70" s="450"/>
      <c r="U70" s="450"/>
      <c r="V70" s="450">
        <v>35</v>
      </c>
      <c r="W70" s="450"/>
      <c r="X70" s="450"/>
      <c r="Y70" s="450"/>
      <c r="Z70" s="450"/>
      <c r="AA70" s="450">
        <v>3</v>
      </c>
      <c r="AB70" s="450"/>
      <c r="AC70" s="450"/>
      <c r="AD70" s="450"/>
      <c r="AE70" s="450"/>
      <c r="AF70" s="450">
        <v>3</v>
      </c>
      <c r="AG70" s="450"/>
      <c r="AH70" s="450"/>
      <c r="AI70" s="450"/>
      <c r="AJ70" s="450"/>
      <c r="AK70" s="450" t="s">
        <v>197</v>
      </c>
      <c r="AL70" s="450"/>
      <c r="AM70" s="450"/>
      <c r="AN70" s="450"/>
      <c r="AO70" s="450"/>
      <c r="AP70" s="461" t="s">
        <v>197</v>
      </c>
      <c r="AQ70" s="456"/>
      <c r="AR70" s="456"/>
      <c r="AS70" s="456"/>
      <c r="AT70" s="460"/>
      <c r="AU70" s="461" t="s">
        <v>197</v>
      </c>
      <c r="AV70" s="456"/>
      <c r="AW70" s="456"/>
      <c r="AX70" s="456"/>
      <c r="AY70" s="46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526</v>
      </c>
      <c r="C71" s="420"/>
      <c r="D71" s="420"/>
      <c r="E71" s="420"/>
      <c r="F71" s="420"/>
      <c r="G71" s="420"/>
      <c r="H71" s="420"/>
      <c r="I71" s="420"/>
      <c r="J71" s="420"/>
      <c r="K71" s="420"/>
      <c r="L71" s="420"/>
      <c r="M71" s="420"/>
      <c r="N71" s="420"/>
      <c r="O71" s="420"/>
      <c r="P71" s="432"/>
      <c r="Q71" s="438">
        <v>275</v>
      </c>
      <c r="R71" s="450"/>
      <c r="S71" s="450"/>
      <c r="T71" s="450"/>
      <c r="U71" s="450"/>
      <c r="V71" s="450">
        <v>257</v>
      </c>
      <c r="W71" s="450"/>
      <c r="X71" s="450"/>
      <c r="Y71" s="450"/>
      <c r="Z71" s="450"/>
      <c r="AA71" s="450">
        <v>18</v>
      </c>
      <c r="AB71" s="450"/>
      <c r="AC71" s="450"/>
      <c r="AD71" s="450"/>
      <c r="AE71" s="450"/>
      <c r="AF71" s="450">
        <v>18</v>
      </c>
      <c r="AG71" s="450"/>
      <c r="AH71" s="450"/>
      <c r="AI71" s="450"/>
      <c r="AJ71" s="450"/>
      <c r="AK71" s="450" t="s">
        <v>197</v>
      </c>
      <c r="AL71" s="450"/>
      <c r="AM71" s="450"/>
      <c r="AN71" s="450"/>
      <c r="AO71" s="450"/>
      <c r="AP71" s="461" t="s">
        <v>197</v>
      </c>
      <c r="AQ71" s="456"/>
      <c r="AR71" s="456"/>
      <c r="AS71" s="456"/>
      <c r="AT71" s="460"/>
      <c r="AU71" s="461" t="s">
        <v>197</v>
      </c>
      <c r="AV71" s="456"/>
      <c r="AW71" s="456"/>
      <c r="AX71" s="456"/>
      <c r="AY71" s="46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527</v>
      </c>
      <c r="C72" s="420"/>
      <c r="D72" s="420"/>
      <c r="E72" s="420"/>
      <c r="F72" s="420"/>
      <c r="G72" s="420"/>
      <c r="H72" s="420"/>
      <c r="I72" s="420"/>
      <c r="J72" s="420"/>
      <c r="K72" s="420"/>
      <c r="L72" s="420"/>
      <c r="M72" s="420"/>
      <c r="N72" s="420"/>
      <c r="O72" s="420"/>
      <c r="P72" s="432"/>
      <c r="Q72" s="438">
        <v>276</v>
      </c>
      <c r="R72" s="450"/>
      <c r="S72" s="450"/>
      <c r="T72" s="450"/>
      <c r="U72" s="450"/>
      <c r="V72" s="450">
        <v>223</v>
      </c>
      <c r="W72" s="450"/>
      <c r="X72" s="450"/>
      <c r="Y72" s="450"/>
      <c r="Z72" s="450"/>
      <c r="AA72" s="450">
        <v>53</v>
      </c>
      <c r="AB72" s="450"/>
      <c r="AC72" s="450"/>
      <c r="AD72" s="450"/>
      <c r="AE72" s="450"/>
      <c r="AF72" s="450">
        <v>53</v>
      </c>
      <c r="AG72" s="450"/>
      <c r="AH72" s="450"/>
      <c r="AI72" s="450"/>
      <c r="AJ72" s="450"/>
      <c r="AK72" s="450">
        <v>127</v>
      </c>
      <c r="AL72" s="450"/>
      <c r="AM72" s="450"/>
      <c r="AN72" s="450"/>
      <c r="AO72" s="450"/>
      <c r="AP72" s="461" t="s">
        <v>197</v>
      </c>
      <c r="AQ72" s="456"/>
      <c r="AR72" s="456"/>
      <c r="AS72" s="456"/>
      <c r="AT72" s="460"/>
      <c r="AU72" s="461" t="s">
        <v>197</v>
      </c>
      <c r="AV72" s="456"/>
      <c r="AW72" s="456"/>
      <c r="AX72" s="456"/>
      <c r="AY72" s="46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528</v>
      </c>
      <c r="C73" s="420"/>
      <c r="D73" s="420"/>
      <c r="E73" s="420"/>
      <c r="F73" s="420"/>
      <c r="G73" s="420"/>
      <c r="H73" s="420"/>
      <c r="I73" s="420"/>
      <c r="J73" s="420"/>
      <c r="K73" s="420"/>
      <c r="L73" s="420"/>
      <c r="M73" s="420"/>
      <c r="N73" s="420"/>
      <c r="O73" s="420"/>
      <c r="P73" s="432"/>
      <c r="Q73" s="438">
        <v>85</v>
      </c>
      <c r="R73" s="450"/>
      <c r="S73" s="450"/>
      <c r="T73" s="450"/>
      <c r="U73" s="450"/>
      <c r="V73" s="450">
        <v>72</v>
      </c>
      <c r="W73" s="450"/>
      <c r="X73" s="450"/>
      <c r="Y73" s="450"/>
      <c r="Z73" s="450"/>
      <c r="AA73" s="450">
        <v>13</v>
      </c>
      <c r="AB73" s="450"/>
      <c r="AC73" s="450"/>
      <c r="AD73" s="450"/>
      <c r="AE73" s="450"/>
      <c r="AF73" s="450">
        <v>13</v>
      </c>
      <c r="AG73" s="450"/>
      <c r="AH73" s="450"/>
      <c r="AI73" s="450"/>
      <c r="AJ73" s="450"/>
      <c r="AK73" s="450" t="s">
        <v>197</v>
      </c>
      <c r="AL73" s="450"/>
      <c r="AM73" s="450"/>
      <c r="AN73" s="450"/>
      <c r="AO73" s="450"/>
      <c r="AP73" s="461" t="s">
        <v>197</v>
      </c>
      <c r="AQ73" s="456"/>
      <c r="AR73" s="456"/>
      <c r="AS73" s="456"/>
      <c r="AT73" s="460"/>
      <c r="AU73" s="461" t="s">
        <v>197</v>
      </c>
      <c r="AV73" s="456"/>
      <c r="AW73" s="456"/>
      <c r="AX73" s="456"/>
      <c r="AY73" s="46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214</v>
      </c>
      <c r="C74" s="420"/>
      <c r="D74" s="420"/>
      <c r="E74" s="420"/>
      <c r="F74" s="420"/>
      <c r="G74" s="420"/>
      <c r="H74" s="420"/>
      <c r="I74" s="420"/>
      <c r="J74" s="420"/>
      <c r="K74" s="420"/>
      <c r="L74" s="420"/>
      <c r="M74" s="420"/>
      <c r="N74" s="420"/>
      <c r="O74" s="420"/>
      <c r="P74" s="432"/>
      <c r="Q74" s="438">
        <v>134</v>
      </c>
      <c r="R74" s="450"/>
      <c r="S74" s="450"/>
      <c r="T74" s="450"/>
      <c r="U74" s="450"/>
      <c r="V74" s="450">
        <v>133</v>
      </c>
      <c r="W74" s="450"/>
      <c r="X74" s="450"/>
      <c r="Y74" s="450"/>
      <c r="Z74" s="450"/>
      <c r="AA74" s="450">
        <v>1</v>
      </c>
      <c r="AB74" s="450"/>
      <c r="AC74" s="450"/>
      <c r="AD74" s="450"/>
      <c r="AE74" s="450"/>
      <c r="AF74" s="450">
        <v>1</v>
      </c>
      <c r="AG74" s="450"/>
      <c r="AH74" s="450"/>
      <c r="AI74" s="450"/>
      <c r="AJ74" s="450"/>
      <c r="AK74" s="450">
        <v>28</v>
      </c>
      <c r="AL74" s="450"/>
      <c r="AM74" s="450"/>
      <c r="AN74" s="450"/>
      <c r="AO74" s="450"/>
      <c r="AP74" s="461" t="s">
        <v>197</v>
      </c>
      <c r="AQ74" s="456"/>
      <c r="AR74" s="456"/>
      <c r="AS74" s="456"/>
      <c r="AT74" s="460"/>
      <c r="AU74" s="461" t="s">
        <v>197</v>
      </c>
      <c r="AV74" s="456"/>
      <c r="AW74" s="456"/>
      <c r="AX74" s="456"/>
      <c r="AY74" s="46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529</v>
      </c>
      <c r="C75" s="420"/>
      <c r="D75" s="420"/>
      <c r="E75" s="420"/>
      <c r="F75" s="420"/>
      <c r="G75" s="420"/>
      <c r="H75" s="420"/>
      <c r="I75" s="420"/>
      <c r="J75" s="420"/>
      <c r="K75" s="420"/>
      <c r="L75" s="420"/>
      <c r="M75" s="420"/>
      <c r="N75" s="420"/>
      <c r="O75" s="420"/>
      <c r="P75" s="432"/>
      <c r="Q75" s="444">
        <v>187</v>
      </c>
      <c r="R75" s="456"/>
      <c r="S75" s="456"/>
      <c r="T75" s="456"/>
      <c r="U75" s="460"/>
      <c r="V75" s="461">
        <v>176</v>
      </c>
      <c r="W75" s="456"/>
      <c r="X75" s="456"/>
      <c r="Y75" s="456"/>
      <c r="Z75" s="460"/>
      <c r="AA75" s="461">
        <v>11</v>
      </c>
      <c r="AB75" s="456"/>
      <c r="AC75" s="456"/>
      <c r="AD75" s="456"/>
      <c r="AE75" s="460"/>
      <c r="AF75" s="461">
        <v>11</v>
      </c>
      <c r="AG75" s="456"/>
      <c r="AH75" s="456"/>
      <c r="AI75" s="456"/>
      <c r="AJ75" s="460"/>
      <c r="AK75" s="461">
        <v>87</v>
      </c>
      <c r="AL75" s="456"/>
      <c r="AM75" s="456"/>
      <c r="AN75" s="456"/>
      <c r="AO75" s="460"/>
      <c r="AP75" s="461" t="s">
        <v>197</v>
      </c>
      <c r="AQ75" s="456"/>
      <c r="AR75" s="456"/>
      <c r="AS75" s="456"/>
      <c r="AT75" s="460"/>
      <c r="AU75" s="461" t="s">
        <v>197</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221</v>
      </c>
      <c r="C76" s="420"/>
      <c r="D76" s="420"/>
      <c r="E76" s="420"/>
      <c r="F76" s="420"/>
      <c r="G76" s="420"/>
      <c r="H76" s="420"/>
      <c r="I76" s="420"/>
      <c r="J76" s="420"/>
      <c r="K76" s="420"/>
      <c r="L76" s="420"/>
      <c r="M76" s="420"/>
      <c r="N76" s="420"/>
      <c r="O76" s="420"/>
      <c r="P76" s="432"/>
      <c r="Q76" s="444">
        <v>15213</v>
      </c>
      <c r="R76" s="456"/>
      <c r="S76" s="456"/>
      <c r="T76" s="456"/>
      <c r="U76" s="460"/>
      <c r="V76" s="461">
        <v>15015</v>
      </c>
      <c r="W76" s="456"/>
      <c r="X76" s="456"/>
      <c r="Y76" s="456"/>
      <c r="Z76" s="460"/>
      <c r="AA76" s="461">
        <v>198</v>
      </c>
      <c r="AB76" s="456"/>
      <c r="AC76" s="456"/>
      <c r="AD76" s="456"/>
      <c r="AE76" s="460"/>
      <c r="AF76" s="461">
        <v>198</v>
      </c>
      <c r="AG76" s="456"/>
      <c r="AH76" s="456"/>
      <c r="AI76" s="456"/>
      <c r="AJ76" s="460"/>
      <c r="AK76" s="461">
        <v>470</v>
      </c>
      <c r="AL76" s="456"/>
      <c r="AM76" s="456"/>
      <c r="AN76" s="456"/>
      <c r="AO76" s="460"/>
      <c r="AP76" s="461">
        <v>4568</v>
      </c>
      <c r="AQ76" s="456"/>
      <c r="AR76" s="456"/>
      <c r="AS76" s="456"/>
      <c r="AT76" s="460"/>
      <c r="AU76" s="461">
        <v>23</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247</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319</v>
      </c>
      <c r="AG88" s="452"/>
      <c r="AH88" s="452"/>
      <c r="AI88" s="452"/>
      <c r="AJ88" s="452"/>
      <c r="AK88" s="455"/>
      <c r="AL88" s="455"/>
      <c r="AM88" s="455"/>
      <c r="AN88" s="455"/>
      <c r="AO88" s="455"/>
      <c r="AP88" s="452">
        <v>4568</v>
      </c>
      <c r="AQ88" s="452"/>
      <c r="AR88" s="452"/>
      <c r="AS88" s="452"/>
      <c r="AT88" s="452"/>
      <c r="AU88" s="452">
        <v>23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247</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21</v>
      </c>
      <c r="CS102" s="604"/>
      <c r="CT102" s="604"/>
      <c r="CU102" s="604"/>
      <c r="CV102" s="697"/>
      <c r="CW102" s="696">
        <v>26</v>
      </c>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463</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465</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468</v>
      </c>
      <c r="AB109" s="406"/>
      <c r="AC109" s="406"/>
      <c r="AD109" s="406"/>
      <c r="AE109" s="469"/>
      <c r="AF109" s="480" t="s">
        <v>470</v>
      </c>
      <c r="AG109" s="406"/>
      <c r="AH109" s="406"/>
      <c r="AI109" s="406"/>
      <c r="AJ109" s="469"/>
      <c r="AK109" s="480" t="s">
        <v>187</v>
      </c>
      <c r="AL109" s="406"/>
      <c r="AM109" s="406"/>
      <c r="AN109" s="406"/>
      <c r="AO109" s="469"/>
      <c r="AP109" s="480" t="s">
        <v>471</v>
      </c>
      <c r="AQ109" s="406"/>
      <c r="AR109" s="406"/>
      <c r="AS109" s="406"/>
      <c r="AT109" s="555"/>
      <c r="AU109" s="383" t="s">
        <v>467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468</v>
      </c>
      <c r="BR109" s="406"/>
      <c r="BS109" s="406"/>
      <c r="BT109" s="406"/>
      <c r="BU109" s="469"/>
      <c r="BV109" s="480" t="s">
        <v>470</v>
      </c>
      <c r="BW109" s="406"/>
      <c r="BX109" s="406"/>
      <c r="BY109" s="406"/>
      <c r="BZ109" s="469"/>
      <c r="CA109" s="480" t="s">
        <v>187</v>
      </c>
      <c r="CB109" s="406"/>
      <c r="CC109" s="406"/>
      <c r="CD109" s="406"/>
      <c r="CE109" s="469"/>
      <c r="CF109" s="655" t="s">
        <v>471</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468</v>
      </c>
      <c r="DH109" s="406"/>
      <c r="DI109" s="406"/>
      <c r="DJ109" s="406"/>
      <c r="DK109" s="469"/>
      <c r="DL109" s="480" t="s">
        <v>470</v>
      </c>
      <c r="DM109" s="406"/>
      <c r="DN109" s="406"/>
      <c r="DO109" s="406"/>
      <c r="DP109" s="469"/>
      <c r="DQ109" s="480" t="s">
        <v>187</v>
      </c>
      <c r="DR109" s="406"/>
      <c r="DS109" s="406"/>
      <c r="DT109" s="406"/>
      <c r="DU109" s="469"/>
      <c r="DV109" s="480" t="s">
        <v>471</v>
      </c>
      <c r="DW109" s="406"/>
      <c r="DX109" s="406"/>
      <c r="DY109" s="406"/>
      <c r="DZ109" s="555"/>
    </row>
    <row r="110" spans="1:131" s="365" customFormat="1" ht="26.25" customHeight="1">
      <c r="A110" s="384" t="s">
        <v>327</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213924</v>
      </c>
      <c r="AB110" s="487"/>
      <c r="AC110" s="487"/>
      <c r="AD110" s="487"/>
      <c r="AE110" s="498"/>
      <c r="AF110" s="514">
        <v>223773</v>
      </c>
      <c r="AG110" s="487"/>
      <c r="AH110" s="487"/>
      <c r="AI110" s="487"/>
      <c r="AJ110" s="498"/>
      <c r="AK110" s="514">
        <v>270361</v>
      </c>
      <c r="AL110" s="487"/>
      <c r="AM110" s="487"/>
      <c r="AN110" s="487"/>
      <c r="AO110" s="498"/>
      <c r="AP110" s="538">
        <v>20.7</v>
      </c>
      <c r="AQ110" s="546"/>
      <c r="AR110" s="546"/>
      <c r="AS110" s="546"/>
      <c r="AT110" s="556"/>
      <c r="AU110" s="568" t="s">
        <v>119</v>
      </c>
      <c r="AV110" s="577"/>
      <c r="AW110" s="577"/>
      <c r="AX110" s="577"/>
      <c r="AY110" s="577"/>
      <c r="AZ110" s="424" t="s">
        <v>472</v>
      </c>
      <c r="BA110" s="407"/>
      <c r="BB110" s="407"/>
      <c r="BC110" s="407"/>
      <c r="BD110" s="407"/>
      <c r="BE110" s="407"/>
      <c r="BF110" s="407"/>
      <c r="BG110" s="407"/>
      <c r="BH110" s="407"/>
      <c r="BI110" s="407"/>
      <c r="BJ110" s="407"/>
      <c r="BK110" s="407"/>
      <c r="BL110" s="407"/>
      <c r="BM110" s="407"/>
      <c r="BN110" s="407"/>
      <c r="BO110" s="407"/>
      <c r="BP110" s="470"/>
      <c r="BQ110" s="632">
        <v>2736094</v>
      </c>
      <c r="BR110" s="640"/>
      <c r="BS110" s="640"/>
      <c r="BT110" s="640"/>
      <c r="BU110" s="640"/>
      <c r="BV110" s="640">
        <v>3058057</v>
      </c>
      <c r="BW110" s="640"/>
      <c r="BX110" s="640"/>
      <c r="BY110" s="640"/>
      <c r="BZ110" s="640"/>
      <c r="CA110" s="640">
        <v>3161764</v>
      </c>
      <c r="CB110" s="640"/>
      <c r="CC110" s="640"/>
      <c r="CD110" s="640"/>
      <c r="CE110" s="640"/>
      <c r="CF110" s="656">
        <v>241.7</v>
      </c>
      <c r="CG110" s="660"/>
      <c r="CH110" s="660"/>
      <c r="CI110" s="660"/>
      <c r="CJ110" s="660"/>
      <c r="CK110" s="672" t="s">
        <v>385</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197</v>
      </c>
      <c r="DH110" s="640"/>
      <c r="DI110" s="640"/>
      <c r="DJ110" s="640"/>
      <c r="DK110" s="640"/>
      <c r="DL110" s="640" t="s">
        <v>197</v>
      </c>
      <c r="DM110" s="640"/>
      <c r="DN110" s="640"/>
      <c r="DO110" s="640"/>
      <c r="DP110" s="640"/>
      <c r="DQ110" s="640" t="s">
        <v>197</v>
      </c>
      <c r="DR110" s="640"/>
      <c r="DS110" s="640"/>
      <c r="DT110" s="640"/>
      <c r="DU110" s="640"/>
      <c r="DV110" s="712" t="s">
        <v>197</v>
      </c>
      <c r="DW110" s="712"/>
      <c r="DX110" s="712"/>
      <c r="DY110" s="712"/>
      <c r="DZ110" s="721"/>
    </row>
    <row r="111" spans="1:131" s="365" customFormat="1" ht="26.25" customHeight="1">
      <c r="A111" s="385" t="s">
        <v>451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473</v>
      </c>
      <c r="BA111" s="378"/>
      <c r="BB111" s="378"/>
      <c r="BC111" s="378"/>
      <c r="BD111" s="378"/>
      <c r="BE111" s="378"/>
      <c r="BF111" s="378"/>
      <c r="BG111" s="378"/>
      <c r="BH111" s="378"/>
      <c r="BI111" s="378"/>
      <c r="BJ111" s="378"/>
      <c r="BK111" s="378"/>
      <c r="BL111" s="378"/>
      <c r="BM111" s="378"/>
      <c r="BN111" s="378"/>
      <c r="BO111" s="378"/>
      <c r="BP111" s="472"/>
      <c r="BQ111" s="633" t="s">
        <v>197</v>
      </c>
      <c r="BR111" s="641"/>
      <c r="BS111" s="641"/>
      <c r="BT111" s="641"/>
      <c r="BU111" s="641"/>
      <c r="BV111" s="641" t="s">
        <v>197</v>
      </c>
      <c r="BW111" s="641"/>
      <c r="BX111" s="641"/>
      <c r="BY111" s="641"/>
      <c r="BZ111" s="641"/>
      <c r="CA111" s="641" t="s">
        <v>197</v>
      </c>
      <c r="CB111" s="641"/>
      <c r="CC111" s="641"/>
      <c r="CD111" s="641"/>
      <c r="CE111" s="641"/>
      <c r="CF111" s="657" t="s">
        <v>197</v>
      </c>
      <c r="CG111" s="661"/>
      <c r="CH111" s="661"/>
      <c r="CI111" s="661"/>
      <c r="CJ111" s="661"/>
      <c r="CK111" s="673"/>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150</v>
      </c>
      <c r="B112" s="409"/>
      <c r="C112" s="378" t="s">
        <v>475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265</v>
      </c>
      <c r="BA112" s="378"/>
      <c r="BB112" s="378"/>
      <c r="BC112" s="378"/>
      <c r="BD112" s="378"/>
      <c r="BE112" s="378"/>
      <c r="BF112" s="378"/>
      <c r="BG112" s="378"/>
      <c r="BH112" s="378"/>
      <c r="BI112" s="378"/>
      <c r="BJ112" s="378"/>
      <c r="BK112" s="378"/>
      <c r="BL112" s="378"/>
      <c r="BM112" s="378"/>
      <c r="BN112" s="378"/>
      <c r="BO112" s="378"/>
      <c r="BP112" s="472"/>
      <c r="BQ112" s="633">
        <v>179086</v>
      </c>
      <c r="BR112" s="641"/>
      <c r="BS112" s="641"/>
      <c r="BT112" s="641"/>
      <c r="BU112" s="641"/>
      <c r="BV112" s="641">
        <v>204196</v>
      </c>
      <c r="BW112" s="641"/>
      <c r="BX112" s="641"/>
      <c r="BY112" s="641"/>
      <c r="BZ112" s="641"/>
      <c r="CA112" s="641">
        <v>230147</v>
      </c>
      <c r="CB112" s="641"/>
      <c r="CC112" s="641"/>
      <c r="CD112" s="641"/>
      <c r="CE112" s="641"/>
      <c r="CF112" s="657">
        <v>17.600000000000001</v>
      </c>
      <c r="CG112" s="661"/>
      <c r="CH112" s="661"/>
      <c r="CI112" s="661"/>
      <c r="CJ112" s="661"/>
      <c r="CK112" s="673"/>
      <c r="CL112" s="413"/>
      <c r="CM112" s="425" t="s">
        <v>393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197</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2"/>
    </row>
    <row r="113" spans="1:130" s="365" customFormat="1" ht="26.25" customHeight="1">
      <c r="A113" s="387"/>
      <c r="B113" s="410"/>
      <c r="C113" s="378" t="s">
        <v>476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28478</v>
      </c>
      <c r="AB113" s="446"/>
      <c r="AC113" s="446"/>
      <c r="AD113" s="446"/>
      <c r="AE113" s="499"/>
      <c r="AF113" s="515">
        <v>24655</v>
      </c>
      <c r="AG113" s="446"/>
      <c r="AH113" s="446"/>
      <c r="AI113" s="446"/>
      <c r="AJ113" s="499"/>
      <c r="AK113" s="515">
        <v>19800</v>
      </c>
      <c r="AL113" s="446"/>
      <c r="AM113" s="446"/>
      <c r="AN113" s="446"/>
      <c r="AO113" s="499"/>
      <c r="AP113" s="539">
        <v>1.5</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22510</v>
      </c>
      <c r="BR113" s="641"/>
      <c r="BS113" s="641"/>
      <c r="BT113" s="641"/>
      <c r="BU113" s="641"/>
      <c r="BV113" s="641">
        <v>21220</v>
      </c>
      <c r="BW113" s="641"/>
      <c r="BX113" s="641"/>
      <c r="BY113" s="641"/>
      <c r="BZ113" s="641"/>
      <c r="CA113" s="641">
        <v>22976</v>
      </c>
      <c r="CB113" s="641"/>
      <c r="CC113" s="641"/>
      <c r="CD113" s="641"/>
      <c r="CE113" s="641"/>
      <c r="CF113" s="657">
        <v>1.8</v>
      </c>
      <c r="CG113" s="661"/>
      <c r="CH113" s="661"/>
      <c r="CI113" s="661"/>
      <c r="CJ113" s="661"/>
      <c r="CK113" s="673"/>
      <c r="CL113" s="413"/>
      <c r="CM113" s="425" t="s">
        <v>403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479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4735</v>
      </c>
      <c r="AB114" s="446"/>
      <c r="AC114" s="446"/>
      <c r="AD114" s="446"/>
      <c r="AE114" s="499"/>
      <c r="AF114" s="515">
        <v>5143</v>
      </c>
      <c r="AG114" s="446"/>
      <c r="AH114" s="446"/>
      <c r="AI114" s="446"/>
      <c r="AJ114" s="499"/>
      <c r="AK114" s="515">
        <v>5990</v>
      </c>
      <c r="AL114" s="446"/>
      <c r="AM114" s="446"/>
      <c r="AN114" s="446"/>
      <c r="AO114" s="499"/>
      <c r="AP114" s="539">
        <v>0.5</v>
      </c>
      <c r="AQ114" s="547"/>
      <c r="AR114" s="547"/>
      <c r="AS114" s="547"/>
      <c r="AT114" s="557"/>
      <c r="AU114" s="569"/>
      <c r="AV114" s="578"/>
      <c r="AW114" s="578"/>
      <c r="AX114" s="578"/>
      <c r="AY114" s="578"/>
      <c r="AZ114" s="425" t="s">
        <v>480</v>
      </c>
      <c r="BA114" s="378"/>
      <c r="BB114" s="378"/>
      <c r="BC114" s="378"/>
      <c r="BD114" s="378"/>
      <c r="BE114" s="378"/>
      <c r="BF114" s="378"/>
      <c r="BG114" s="378"/>
      <c r="BH114" s="378"/>
      <c r="BI114" s="378"/>
      <c r="BJ114" s="378"/>
      <c r="BK114" s="378"/>
      <c r="BL114" s="378"/>
      <c r="BM114" s="378"/>
      <c r="BN114" s="378"/>
      <c r="BO114" s="378"/>
      <c r="BP114" s="472"/>
      <c r="BQ114" s="633">
        <v>447290</v>
      </c>
      <c r="BR114" s="641"/>
      <c r="BS114" s="641"/>
      <c r="BT114" s="641"/>
      <c r="BU114" s="641"/>
      <c r="BV114" s="641">
        <v>445052</v>
      </c>
      <c r="BW114" s="641"/>
      <c r="BX114" s="641"/>
      <c r="BY114" s="641"/>
      <c r="BZ114" s="641"/>
      <c r="CA114" s="641">
        <v>427045</v>
      </c>
      <c r="CB114" s="641"/>
      <c r="CC114" s="641"/>
      <c r="CD114" s="641"/>
      <c r="CE114" s="641"/>
      <c r="CF114" s="657">
        <v>32.6</v>
      </c>
      <c r="CG114" s="661"/>
      <c r="CH114" s="661"/>
      <c r="CI114" s="661"/>
      <c r="CJ114" s="661"/>
      <c r="CK114" s="673"/>
      <c r="CL114" s="413"/>
      <c r="CM114" s="425" t="s">
        <v>481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373</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197</v>
      </c>
      <c r="AB115" s="446"/>
      <c r="AC115" s="446"/>
      <c r="AD115" s="446"/>
      <c r="AE115" s="499"/>
      <c r="AF115" s="515" t="s">
        <v>197</v>
      </c>
      <c r="AG115" s="446"/>
      <c r="AH115" s="446"/>
      <c r="AI115" s="446"/>
      <c r="AJ115" s="499"/>
      <c r="AK115" s="515" t="s">
        <v>197</v>
      </c>
      <c r="AL115" s="446"/>
      <c r="AM115" s="446"/>
      <c r="AN115" s="446"/>
      <c r="AO115" s="499"/>
      <c r="AP115" s="539" t="s">
        <v>197</v>
      </c>
      <c r="AQ115" s="547"/>
      <c r="AR115" s="547"/>
      <c r="AS115" s="547"/>
      <c r="AT115" s="557"/>
      <c r="AU115" s="569"/>
      <c r="AV115" s="578"/>
      <c r="AW115" s="578"/>
      <c r="AX115" s="578"/>
      <c r="AY115" s="578"/>
      <c r="AZ115" s="425" t="s">
        <v>345</v>
      </c>
      <c r="BA115" s="378"/>
      <c r="BB115" s="378"/>
      <c r="BC115" s="378"/>
      <c r="BD115" s="378"/>
      <c r="BE115" s="378"/>
      <c r="BF115" s="378"/>
      <c r="BG115" s="378"/>
      <c r="BH115" s="378"/>
      <c r="BI115" s="378"/>
      <c r="BJ115" s="378"/>
      <c r="BK115" s="378"/>
      <c r="BL115" s="378"/>
      <c r="BM115" s="378"/>
      <c r="BN115" s="378"/>
      <c r="BO115" s="378"/>
      <c r="BP115" s="472"/>
      <c r="BQ115" s="633" t="s">
        <v>197</v>
      </c>
      <c r="BR115" s="641"/>
      <c r="BS115" s="641"/>
      <c r="BT115" s="641"/>
      <c r="BU115" s="641"/>
      <c r="BV115" s="641" t="s">
        <v>197</v>
      </c>
      <c r="BW115" s="641"/>
      <c r="BX115" s="641"/>
      <c r="BY115" s="641"/>
      <c r="BZ115" s="641"/>
      <c r="CA115" s="641" t="s">
        <v>197</v>
      </c>
      <c r="CB115" s="641"/>
      <c r="CC115" s="641"/>
      <c r="CD115" s="641"/>
      <c r="CE115" s="641"/>
      <c r="CF115" s="657" t="s">
        <v>197</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t="s">
        <v>197</v>
      </c>
      <c r="DM115" s="446"/>
      <c r="DN115" s="446"/>
      <c r="DO115" s="446"/>
      <c r="DP115" s="499"/>
      <c r="DQ115" s="515" t="s">
        <v>197</v>
      </c>
      <c r="DR115" s="446"/>
      <c r="DS115" s="446"/>
      <c r="DT115" s="446"/>
      <c r="DU115" s="499"/>
      <c r="DV115" s="539" t="s">
        <v>197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197</v>
      </c>
      <c r="AB116" s="446"/>
      <c r="AC116" s="446"/>
      <c r="AD116" s="446"/>
      <c r="AE116" s="499"/>
      <c r="AF116" s="515" t="s">
        <v>197</v>
      </c>
      <c r="AG116" s="446"/>
      <c r="AH116" s="446"/>
      <c r="AI116" s="446"/>
      <c r="AJ116" s="499"/>
      <c r="AK116" s="515" t="s">
        <v>197</v>
      </c>
      <c r="AL116" s="446"/>
      <c r="AM116" s="446"/>
      <c r="AN116" s="446"/>
      <c r="AO116" s="499"/>
      <c r="AP116" s="539" t="s">
        <v>197</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197</v>
      </c>
      <c r="DH116" s="446"/>
      <c r="DI116" s="446"/>
      <c r="DJ116" s="446"/>
      <c r="DK116" s="499"/>
      <c r="DL116" s="515" t="s">
        <v>197</v>
      </c>
      <c r="DM116" s="446"/>
      <c r="DN116" s="446"/>
      <c r="DO116" s="446"/>
      <c r="DP116" s="499"/>
      <c r="DQ116" s="515" t="s">
        <v>197</v>
      </c>
      <c r="DR116" s="446"/>
      <c r="DS116" s="446"/>
      <c r="DT116" s="446"/>
      <c r="DU116" s="499"/>
      <c r="DV116" s="539" t="s">
        <v>197</v>
      </c>
      <c r="DW116" s="547"/>
      <c r="DX116" s="547"/>
      <c r="DY116" s="547"/>
      <c r="DZ116" s="557"/>
    </row>
    <row r="117" spans="1:130" s="365" customFormat="1" ht="26.25" customHeight="1">
      <c r="A117" s="383" t="s">
        <v>270</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322</v>
      </c>
      <c r="Z117" s="469"/>
      <c r="AA117" s="483">
        <v>247137</v>
      </c>
      <c r="AB117" s="488"/>
      <c r="AC117" s="488"/>
      <c r="AD117" s="488"/>
      <c r="AE117" s="500"/>
      <c r="AF117" s="516">
        <v>253571</v>
      </c>
      <c r="AG117" s="488"/>
      <c r="AH117" s="488"/>
      <c r="AI117" s="488"/>
      <c r="AJ117" s="500"/>
      <c r="AK117" s="516">
        <v>296151</v>
      </c>
      <c r="AL117" s="488"/>
      <c r="AM117" s="488"/>
      <c r="AN117" s="488"/>
      <c r="AO117" s="500"/>
      <c r="AP117" s="540"/>
      <c r="AQ117" s="548"/>
      <c r="AR117" s="548"/>
      <c r="AS117" s="548"/>
      <c r="AT117" s="558"/>
      <c r="AU117" s="569"/>
      <c r="AV117" s="578"/>
      <c r="AW117" s="578"/>
      <c r="AX117" s="578"/>
      <c r="AY117" s="578"/>
      <c r="AZ117" s="426" t="s">
        <v>482</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337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468</v>
      </c>
      <c r="AB118" s="406"/>
      <c r="AC118" s="406"/>
      <c r="AD118" s="406"/>
      <c r="AE118" s="469"/>
      <c r="AF118" s="480" t="s">
        <v>470</v>
      </c>
      <c r="AG118" s="406"/>
      <c r="AH118" s="406"/>
      <c r="AI118" s="406"/>
      <c r="AJ118" s="469"/>
      <c r="AK118" s="480" t="s">
        <v>187</v>
      </c>
      <c r="AL118" s="406"/>
      <c r="AM118" s="406"/>
      <c r="AN118" s="406"/>
      <c r="AO118" s="469"/>
      <c r="AP118" s="480" t="s">
        <v>471</v>
      </c>
      <c r="AQ118" s="406"/>
      <c r="AR118" s="406"/>
      <c r="AS118" s="406"/>
      <c r="AT118" s="555"/>
      <c r="AU118" s="569"/>
      <c r="AV118" s="578"/>
      <c r="AW118" s="578"/>
      <c r="AX118" s="578"/>
      <c r="AY118" s="578"/>
      <c r="AZ118" s="427" t="s">
        <v>483</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484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385</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3" t="s">
        <v>270</v>
      </c>
      <c r="BA119" s="603"/>
      <c r="BB119" s="603"/>
      <c r="BC119" s="603"/>
      <c r="BD119" s="603"/>
      <c r="BE119" s="603"/>
      <c r="BF119" s="603"/>
      <c r="BG119" s="603"/>
      <c r="BH119" s="603"/>
      <c r="BI119" s="603"/>
      <c r="BJ119" s="603"/>
      <c r="BK119" s="603"/>
      <c r="BL119" s="603"/>
      <c r="BM119" s="603"/>
      <c r="BN119" s="603"/>
      <c r="BO119" s="468" t="s">
        <v>165</v>
      </c>
      <c r="BP119" s="629"/>
      <c r="BQ119" s="634">
        <v>3384980</v>
      </c>
      <c r="BR119" s="642"/>
      <c r="BS119" s="642"/>
      <c r="BT119" s="642"/>
      <c r="BU119" s="642"/>
      <c r="BV119" s="642">
        <v>3728525</v>
      </c>
      <c r="BW119" s="642"/>
      <c r="BX119" s="642"/>
      <c r="BY119" s="642"/>
      <c r="BZ119" s="642"/>
      <c r="CA119" s="642">
        <v>3841932</v>
      </c>
      <c r="CB119" s="642"/>
      <c r="CC119" s="642"/>
      <c r="CD119" s="642"/>
      <c r="CE119" s="642"/>
      <c r="CF119" s="544"/>
      <c r="CG119" s="552"/>
      <c r="CH119" s="552"/>
      <c r="CI119" s="552"/>
      <c r="CJ119" s="669"/>
      <c r="CK119" s="674"/>
      <c r="CL119" s="414"/>
      <c r="CM119" s="427" t="s">
        <v>485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197</v>
      </c>
      <c r="DH119" s="489"/>
      <c r="DI119" s="489"/>
      <c r="DJ119" s="489"/>
      <c r="DK119" s="501"/>
      <c r="DL119" s="517" t="s">
        <v>197</v>
      </c>
      <c r="DM119" s="489"/>
      <c r="DN119" s="489"/>
      <c r="DO119" s="489"/>
      <c r="DP119" s="501"/>
      <c r="DQ119" s="517" t="s">
        <v>197</v>
      </c>
      <c r="DR119" s="489"/>
      <c r="DS119" s="489"/>
      <c r="DT119" s="489"/>
      <c r="DU119" s="501"/>
      <c r="DV119" s="714" t="s">
        <v>197</v>
      </c>
      <c r="DW119" s="716"/>
      <c r="DX119" s="716"/>
      <c r="DY119" s="716"/>
      <c r="DZ119" s="723"/>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474</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2">
        <v>4093933</v>
      </c>
      <c r="BR120" s="640"/>
      <c r="BS120" s="640"/>
      <c r="BT120" s="640"/>
      <c r="BU120" s="640"/>
      <c r="BV120" s="640">
        <v>4228572</v>
      </c>
      <c r="BW120" s="640"/>
      <c r="BX120" s="640"/>
      <c r="BY120" s="640"/>
      <c r="BZ120" s="640"/>
      <c r="CA120" s="640">
        <v>4446978</v>
      </c>
      <c r="CB120" s="640"/>
      <c r="CC120" s="640"/>
      <c r="CD120" s="640"/>
      <c r="CE120" s="640"/>
      <c r="CF120" s="656">
        <v>339.9</v>
      </c>
      <c r="CG120" s="660"/>
      <c r="CH120" s="660"/>
      <c r="CI120" s="660"/>
      <c r="CJ120" s="660"/>
      <c r="CK120" s="675" t="s">
        <v>266</v>
      </c>
      <c r="CL120" s="685"/>
      <c r="CM120" s="685"/>
      <c r="CN120" s="685"/>
      <c r="CO120" s="688"/>
      <c r="CP120" s="692" t="s">
        <v>458</v>
      </c>
      <c r="CQ120" s="695"/>
      <c r="CR120" s="695"/>
      <c r="CS120" s="695"/>
      <c r="CT120" s="695"/>
      <c r="CU120" s="695"/>
      <c r="CV120" s="695"/>
      <c r="CW120" s="695"/>
      <c r="CX120" s="695"/>
      <c r="CY120" s="695"/>
      <c r="CZ120" s="695"/>
      <c r="DA120" s="695"/>
      <c r="DB120" s="695"/>
      <c r="DC120" s="695"/>
      <c r="DD120" s="695"/>
      <c r="DE120" s="695"/>
      <c r="DF120" s="698"/>
      <c r="DG120" s="632" t="s">
        <v>197</v>
      </c>
      <c r="DH120" s="640"/>
      <c r="DI120" s="640"/>
      <c r="DJ120" s="640"/>
      <c r="DK120" s="640"/>
      <c r="DL120" s="640" t="s">
        <v>197</v>
      </c>
      <c r="DM120" s="640"/>
      <c r="DN120" s="640"/>
      <c r="DO120" s="640"/>
      <c r="DP120" s="640"/>
      <c r="DQ120" s="640">
        <v>226299</v>
      </c>
      <c r="DR120" s="640"/>
      <c r="DS120" s="640"/>
      <c r="DT120" s="640"/>
      <c r="DU120" s="640"/>
      <c r="DV120" s="712">
        <v>17.3</v>
      </c>
      <c r="DW120" s="712"/>
      <c r="DX120" s="712"/>
      <c r="DY120" s="712"/>
      <c r="DZ120" s="721"/>
    </row>
    <row r="121" spans="1:130" s="365" customFormat="1" ht="26.25" customHeight="1">
      <c r="A121" s="390"/>
      <c r="B121" s="413"/>
      <c r="C121" s="426" t="s">
        <v>133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197</v>
      </c>
      <c r="AB121" s="446"/>
      <c r="AC121" s="446"/>
      <c r="AD121" s="446"/>
      <c r="AE121" s="499"/>
      <c r="AF121" s="515" t="s">
        <v>197</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469</v>
      </c>
      <c r="BA121" s="378"/>
      <c r="BB121" s="378"/>
      <c r="BC121" s="378"/>
      <c r="BD121" s="378"/>
      <c r="BE121" s="378"/>
      <c r="BF121" s="378"/>
      <c r="BG121" s="378"/>
      <c r="BH121" s="378"/>
      <c r="BI121" s="378"/>
      <c r="BJ121" s="378"/>
      <c r="BK121" s="378"/>
      <c r="BL121" s="378"/>
      <c r="BM121" s="378"/>
      <c r="BN121" s="378"/>
      <c r="BO121" s="378"/>
      <c r="BP121" s="472"/>
      <c r="BQ121" s="633" t="s">
        <v>197</v>
      </c>
      <c r="BR121" s="641"/>
      <c r="BS121" s="641"/>
      <c r="BT121" s="641"/>
      <c r="BU121" s="641"/>
      <c r="BV121" s="641" t="s">
        <v>197</v>
      </c>
      <c r="BW121" s="641"/>
      <c r="BX121" s="641"/>
      <c r="BY121" s="641"/>
      <c r="BZ121" s="641"/>
      <c r="CA121" s="641" t="s">
        <v>197</v>
      </c>
      <c r="CB121" s="641"/>
      <c r="CC121" s="641"/>
      <c r="CD121" s="641"/>
      <c r="CE121" s="641"/>
      <c r="CF121" s="657" t="s">
        <v>197</v>
      </c>
      <c r="CG121" s="661"/>
      <c r="CH121" s="661"/>
      <c r="CI121" s="661"/>
      <c r="CJ121" s="661"/>
      <c r="CK121" s="676"/>
      <c r="CL121" s="686"/>
      <c r="CM121" s="686"/>
      <c r="CN121" s="686"/>
      <c r="CO121" s="689"/>
      <c r="CP121" s="693" t="s">
        <v>163</v>
      </c>
      <c r="CQ121" s="403"/>
      <c r="CR121" s="403"/>
      <c r="CS121" s="403"/>
      <c r="CT121" s="403"/>
      <c r="CU121" s="403"/>
      <c r="CV121" s="403"/>
      <c r="CW121" s="403"/>
      <c r="CX121" s="403"/>
      <c r="CY121" s="403"/>
      <c r="CZ121" s="403"/>
      <c r="DA121" s="403"/>
      <c r="DB121" s="403"/>
      <c r="DC121" s="403"/>
      <c r="DD121" s="403"/>
      <c r="DE121" s="403"/>
      <c r="DF121" s="699"/>
      <c r="DG121" s="633">
        <v>12260</v>
      </c>
      <c r="DH121" s="641"/>
      <c r="DI121" s="641"/>
      <c r="DJ121" s="641"/>
      <c r="DK121" s="641"/>
      <c r="DL121" s="641">
        <v>6974</v>
      </c>
      <c r="DM121" s="641"/>
      <c r="DN121" s="641"/>
      <c r="DO121" s="641"/>
      <c r="DP121" s="641"/>
      <c r="DQ121" s="641">
        <v>3848</v>
      </c>
      <c r="DR121" s="641"/>
      <c r="DS121" s="641"/>
      <c r="DT121" s="641"/>
      <c r="DU121" s="641"/>
      <c r="DV121" s="713">
        <v>0.3</v>
      </c>
      <c r="DW121" s="713"/>
      <c r="DX121" s="713"/>
      <c r="DY121" s="713"/>
      <c r="DZ121" s="722"/>
    </row>
    <row r="122" spans="1:130" s="365" customFormat="1" ht="26.25" customHeight="1">
      <c r="A122" s="390"/>
      <c r="B122" s="413"/>
      <c r="C122" s="425" t="s">
        <v>481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298</v>
      </c>
      <c r="BA122" s="423"/>
      <c r="BB122" s="423"/>
      <c r="BC122" s="423"/>
      <c r="BD122" s="423"/>
      <c r="BE122" s="423"/>
      <c r="BF122" s="423"/>
      <c r="BG122" s="423"/>
      <c r="BH122" s="423"/>
      <c r="BI122" s="423"/>
      <c r="BJ122" s="423"/>
      <c r="BK122" s="423"/>
      <c r="BL122" s="423"/>
      <c r="BM122" s="423"/>
      <c r="BN122" s="423"/>
      <c r="BO122" s="423"/>
      <c r="BP122" s="473"/>
      <c r="BQ122" s="634">
        <v>2250608</v>
      </c>
      <c r="BR122" s="642"/>
      <c r="BS122" s="642"/>
      <c r="BT122" s="642"/>
      <c r="BU122" s="642"/>
      <c r="BV122" s="642">
        <v>2459178</v>
      </c>
      <c r="BW122" s="642"/>
      <c r="BX122" s="642"/>
      <c r="BY122" s="642"/>
      <c r="BZ122" s="642"/>
      <c r="CA122" s="642">
        <v>2509695</v>
      </c>
      <c r="CB122" s="642"/>
      <c r="CC122" s="642"/>
      <c r="CD122" s="642"/>
      <c r="CE122" s="642"/>
      <c r="CF122" s="658">
        <v>191.8</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197</v>
      </c>
      <c r="AB123" s="446"/>
      <c r="AC123" s="446"/>
      <c r="AD123" s="446"/>
      <c r="AE123" s="499"/>
      <c r="AF123" s="515" t="s">
        <v>197</v>
      </c>
      <c r="AG123" s="446"/>
      <c r="AH123" s="446"/>
      <c r="AI123" s="446"/>
      <c r="AJ123" s="499"/>
      <c r="AK123" s="515" t="s">
        <v>197</v>
      </c>
      <c r="AL123" s="446"/>
      <c r="AM123" s="446"/>
      <c r="AN123" s="446"/>
      <c r="AO123" s="499"/>
      <c r="AP123" s="539" t="s">
        <v>197</v>
      </c>
      <c r="AQ123" s="547"/>
      <c r="AR123" s="547"/>
      <c r="AS123" s="547"/>
      <c r="AT123" s="557"/>
      <c r="AU123" s="573"/>
      <c r="AV123" s="582"/>
      <c r="AW123" s="582"/>
      <c r="AX123" s="582"/>
      <c r="AY123" s="582"/>
      <c r="AZ123" s="603" t="s">
        <v>270</v>
      </c>
      <c r="BA123" s="603"/>
      <c r="BB123" s="603"/>
      <c r="BC123" s="603"/>
      <c r="BD123" s="603"/>
      <c r="BE123" s="603"/>
      <c r="BF123" s="603"/>
      <c r="BG123" s="603"/>
      <c r="BH123" s="603"/>
      <c r="BI123" s="603"/>
      <c r="BJ123" s="603"/>
      <c r="BK123" s="603"/>
      <c r="BL123" s="603"/>
      <c r="BM123" s="603"/>
      <c r="BN123" s="603"/>
      <c r="BO123" s="468" t="s">
        <v>486</v>
      </c>
      <c r="BP123" s="629"/>
      <c r="BQ123" s="635">
        <v>6344541</v>
      </c>
      <c r="BR123" s="643"/>
      <c r="BS123" s="643"/>
      <c r="BT123" s="643"/>
      <c r="BU123" s="643"/>
      <c r="BV123" s="643">
        <v>6687750</v>
      </c>
      <c r="BW123" s="643"/>
      <c r="BX123" s="643"/>
      <c r="BY123" s="643"/>
      <c r="BZ123" s="643"/>
      <c r="CA123" s="643">
        <v>6956673</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337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487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197</v>
      </c>
      <c r="BR124" s="644"/>
      <c r="BS124" s="644"/>
      <c r="BT124" s="644"/>
      <c r="BU124" s="644"/>
      <c r="BV124" s="644" t="s">
        <v>197</v>
      </c>
      <c r="BW124" s="644"/>
      <c r="BX124" s="644"/>
      <c r="BY124" s="644"/>
      <c r="BZ124" s="644"/>
      <c r="CA124" s="644" t="s">
        <v>197</v>
      </c>
      <c r="CB124" s="644"/>
      <c r="CC124" s="644"/>
      <c r="CD124" s="644"/>
      <c r="CE124" s="644"/>
      <c r="CF124" s="545"/>
      <c r="CG124" s="553"/>
      <c r="CH124" s="553"/>
      <c r="CI124" s="553"/>
      <c r="CJ124" s="670"/>
      <c r="CK124" s="677"/>
      <c r="CL124" s="677"/>
      <c r="CM124" s="677"/>
      <c r="CN124" s="677"/>
      <c r="CO124" s="690"/>
      <c r="CP124" s="693" t="s">
        <v>488</v>
      </c>
      <c r="CQ124" s="403"/>
      <c r="CR124" s="403"/>
      <c r="CS124" s="403"/>
      <c r="CT124" s="403"/>
      <c r="CU124" s="403"/>
      <c r="CV124" s="403"/>
      <c r="CW124" s="403"/>
      <c r="CX124" s="403"/>
      <c r="CY124" s="403"/>
      <c r="CZ124" s="403"/>
      <c r="DA124" s="403"/>
      <c r="DB124" s="403"/>
      <c r="DC124" s="403"/>
      <c r="DD124" s="403"/>
      <c r="DE124" s="403"/>
      <c r="DF124" s="699"/>
      <c r="DG124" s="484">
        <v>166826</v>
      </c>
      <c r="DH124" s="489"/>
      <c r="DI124" s="489"/>
      <c r="DJ124" s="489"/>
      <c r="DK124" s="501"/>
      <c r="DL124" s="517">
        <v>197222</v>
      </c>
      <c r="DM124" s="489"/>
      <c r="DN124" s="489"/>
      <c r="DO124" s="489"/>
      <c r="DP124" s="501"/>
      <c r="DQ124" s="517" t="s">
        <v>197</v>
      </c>
      <c r="DR124" s="489"/>
      <c r="DS124" s="489"/>
      <c r="DT124" s="489"/>
      <c r="DU124" s="501"/>
      <c r="DV124" s="714" t="s">
        <v>197</v>
      </c>
      <c r="DW124" s="716"/>
      <c r="DX124" s="716"/>
      <c r="DY124" s="716"/>
      <c r="DZ124" s="723"/>
    </row>
    <row r="125" spans="1:130" s="365" customFormat="1" ht="26.25" customHeight="1">
      <c r="A125" s="390"/>
      <c r="B125" s="413"/>
      <c r="C125" s="425" t="s">
        <v>484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491</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485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197</v>
      </c>
      <c r="AB126" s="446"/>
      <c r="AC126" s="446"/>
      <c r="AD126" s="446"/>
      <c r="AE126" s="499"/>
      <c r="AF126" s="515" t="s">
        <v>197</v>
      </c>
      <c r="AG126" s="446"/>
      <c r="AH126" s="446"/>
      <c r="AI126" s="446"/>
      <c r="AJ126" s="499"/>
      <c r="AK126" s="515" t="s">
        <v>197</v>
      </c>
      <c r="AL126" s="446"/>
      <c r="AM126" s="446"/>
      <c r="AN126" s="446"/>
      <c r="AO126" s="499"/>
      <c r="AP126" s="539" t="s">
        <v>197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416</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197</v>
      </c>
      <c r="AB127" s="446"/>
      <c r="AC127" s="446"/>
      <c r="AD127" s="446"/>
      <c r="AE127" s="499"/>
      <c r="AF127" s="515" t="s">
        <v>197</v>
      </c>
      <c r="AG127" s="446"/>
      <c r="AH127" s="446"/>
      <c r="AI127" s="446"/>
      <c r="AJ127" s="499"/>
      <c r="AK127" s="515" t="s">
        <v>197</v>
      </c>
      <c r="AL127" s="446"/>
      <c r="AM127" s="446"/>
      <c r="AN127" s="446"/>
      <c r="AO127" s="499"/>
      <c r="AP127" s="539" t="s">
        <v>197</v>
      </c>
      <c r="AQ127" s="547"/>
      <c r="AR127" s="547"/>
      <c r="AS127" s="547"/>
      <c r="AT127" s="557"/>
      <c r="AU127" s="378"/>
      <c r="AV127" s="378"/>
      <c r="AW127" s="378"/>
      <c r="AX127" s="584" t="s">
        <v>492</v>
      </c>
      <c r="AY127" s="593"/>
      <c r="AZ127" s="593"/>
      <c r="BA127" s="593"/>
      <c r="BB127" s="593"/>
      <c r="BC127" s="593"/>
      <c r="BD127" s="593"/>
      <c r="BE127" s="610"/>
      <c r="BF127" s="612" t="s">
        <v>235</v>
      </c>
      <c r="BG127" s="593"/>
      <c r="BH127" s="593"/>
      <c r="BI127" s="593"/>
      <c r="BJ127" s="593"/>
      <c r="BK127" s="593"/>
      <c r="BL127" s="610"/>
      <c r="BM127" s="612" t="s">
        <v>417</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444</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2"/>
    </row>
    <row r="128" spans="1:130" s="365" customFormat="1" ht="26.25" customHeight="1">
      <c r="A128" s="392" t="s">
        <v>493</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34</v>
      </c>
      <c r="AB128" s="487"/>
      <c r="AC128" s="487"/>
      <c r="AD128" s="487"/>
      <c r="AE128" s="498"/>
      <c r="AF128" s="514">
        <v>34</v>
      </c>
      <c r="AG128" s="487"/>
      <c r="AH128" s="487"/>
      <c r="AI128" s="487"/>
      <c r="AJ128" s="498"/>
      <c r="AK128" s="514">
        <v>34</v>
      </c>
      <c r="AL128" s="487"/>
      <c r="AM128" s="487"/>
      <c r="AN128" s="487"/>
      <c r="AO128" s="498"/>
      <c r="AP128" s="541"/>
      <c r="AQ128" s="549"/>
      <c r="AR128" s="549"/>
      <c r="AS128" s="549"/>
      <c r="AT128" s="559"/>
      <c r="AU128" s="378"/>
      <c r="AV128" s="378"/>
      <c r="AW128" s="378"/>
      <c r="AX128" s="384" t="s">
        <v>306</v>
      </c>
      <c r="AY128" s="407"/>
      <c r="AZ128" s="407"/>
      <c r="BA128" s="407"/>
      <c r="BB128" s="407"/>
      <c r="BC128" s="407"/>
      <c r="BD128" s="407"/>
      <c r="BE128" s="470"/>
      <c r="BF128" s="613" t="s">
        <v>197</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399</v>
      </c>
      <c r="CQ128" s="381"/>
      <c r="CR128" s="381"/>
      <c r="CS128" s="381"/>
      <c r="CT128" s="381"/>
      <c r="CU128" s="381"/>
      <c r="CV128" s="381"/>
      <c r="CW128" s="381"/>
      <c r="CX128" s="381"/>
      <c r="CY128" s="381"/>
      <c r="CZ128" s="381"/>
      <c r="DA128" s="381"/>
      <c r="DB128" s="381"/>
      <c r="DC128" s="381"/>
      <c r="DD128" s="381"/>
      <c r="DE128" s="381"/>
      <c r="DF128" s="611"/>
      <c r="DG128" s="702" t="s">
        <v>197</v>
      </c>
      <c r="DH128" s="705"/>
      <c r="DI128" s="705"/>
      <c r="DJ128" s="705"/>
      <c r="DK128" s="705"/>
      <c r="DL128" s="705" t="s">
        <v>197</v>
      </c>
      <c r="DM128" s="705"/>
      <c r="DN128" s="705"/>
      <c r="DO128" s="705"/>
      <c r="DP128" s="705"/>
      <c r="DQ128" s="705" t="s">
        <v>197</v>
      </c>
      <c r="DR128" s="705"/>
      <c r="DS128" s="705"/>
      <c r="DT128" s="705"/>
      <c r="DU128" s="705"/>
      <c r="DV128" s="715" t="s">
        <v>197</v>
      </c>
      <c r="DW128" s="715"/>
      <c r="DX128" s="715"/>
      <c r="DY128" s="715"/>
      <c r="DZ128" s="724"/>
    </row>
    <row r="129" spans="1:131" s="365" customFormat="1" ht="26.25" customHeight="1">
      <c r="A129" s="385" t="s">
        <v>169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233</v>
      </c>
      <c r="X129" s="466"/>
      <c r="Y129" s="466"/>
      <c r="Z129" s="476"/>
      <c r="AA129" s="482">
        <v>1456751</v>
      </c>
      <c r="AB129" s="446"/>
      <c r="AC129" s="446"/>
      <c r="AD129" s="446"/>
      <c r="AE129" s="499"/>
      <c r="AF129" s="515">
        <v>1433991</v>
      </c>
      <c r="AG129" s="446"/>
      <c r="AH129" s="446"/>
      <c r="AI129" s="446"/>
      <c r="AJ129" s="499"/>
      <c r="AK129" s="515">
        <v>1529254</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197</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494</v>
      </c>
      <c r="X130" s="466"/>
      <c r="Y130" s="466"/>
      <c r="Z130" s="476"/>
      <c r="AA130" s="482">
        <v>179898</v>
      </c>
      <c r="AB130" s="446"/>
      <c r="AC130" s="446"/>
      <c r="AD130" s="446"/>
      <c r="AE130" s="499"/>
      <c r="AF130" s="515">
        <v>185775</v>
      </c>
      <c r="AG130" s="446"/>
      <c r="AH130" s="446"/>
      <c r="AI130" s="446"/>
      <c r="AJ130" s="499"/>
      <c r="AK130" s="515">
        <v>220896</v>
      </c>
      <c r="AL130" s="446"/>
      <c r="AM130" s="446"/>
      <c r="AN130" s="446"/>
      <c r="AO130" s="499"/>
      <c r="AP130" s="542"/>
      <c r="AQ130" s="550"/>
      <c r="AR130" s="550"/>
      <c r="AS130" s="550"/>
      <c r="AT130" s="560"/>
      <c r="AU130" s="576"/>
      <c r="AV130" s="576"/>
      <c r="AW130" s="576"/>
      <c r="AX130" s="585" t="s">
        <v>432</v>
      </c>
      <c r="AY130" s="378"/>
      <c r="AZ130" s="378"/>
      <c r="BA130" s="378"/>
      <c r="BB130" s="378"/>
      <c r="BC130" s="378"/>
      <c r="BD130" s="378"/>
      <c r="BE130" s="472"/>
      <c r="BF130" s="615">
        <v>5.4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1276853</v>
      </c>
      <c r="AB131" s="489"/>
      <c r="AC131" s="489"/>
      <c r="AD131" s="489"/>
      <c r="AE131" s="501"/>
      <c r="AF131" s="517">
        <v>1248216</v>
      </c>
      <c r="AG131" s="489"/>
      <c r="AH131" s="489"/>
      <c r="AI131" s="489"/>
      <c r="AJ131" s="501"/>
      <c r="AK131" s="517">
        <v>1308358</v>
      </c>
      <c r="AL131" s="489"/>
      <c r="AM131" s="489"/>
      <c r="AN131" s="489"/>
      <c r="AO131" s="501"/>
      <c r="AP131" s="543"/>
      <c r="AQ131" s="551"/>
      <c r="AR131" s="551"/>
      <c r="AS131" s="551"/>
      <c r="AT131" s="561"/>
      <c r="AU131" s="576"/>
      <c r="AV131" s="576"/>
      <c r="AW131" s="576"/>
      <c r="AX131" s="586" t="s">
        <v>63</v>
      </c>
      <c r="AY131" s="381"/>
      <c r="AZ131" s="381"/>
      <c r="BA131" s="381"/>
      <c r="BB131" s="381"/>
      <c r="BC131" s="381"/>
      <c r="BD131" s="381"/>
      <c r="BE131" s="611"/>
      <c r="BF131" s="616" t="s">
        <v>197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495</v>
      </c>
      <c r="W132" s="462"/>
      <c r="X132" s="462"/>
      <c r="Y132" s="462"/>
      <c r="Z132" s="478"/>
      <c r="AA132" s="485">
        <v>5.2633310179999997</v>
      </c>
      <c r="AB132" s="490"/>
      <c r="AC132" s="490"/>
      <c r="AD132" s="490"/>
      <c r="AE132" s="502"/>
      <c r="AF132" s="518">
        <v>5.4287078519999996</v>
      </c>
      <c r="AG132" s="490"/>
      <c r="AH132" s="490"/>
      <c r="AI132" s="490"/>
      <c r="AJ132" s="502"/>
      <c r="AK132" s="518">
        <v>5.7492674020000001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87</v>
      </c>
      <c r="W133" s="404"/>
      <c r="X133" s="404"/>
      <c r="Y133" s="404"/>
      <c r="Z133" s="479"/>
      <c r="AA133" s="486">
        <v>4</v>
      </c>
      <c r="AB133" s="491"/>
      <c r="AC133" s="491"/>
      <c r="AD133" s="491"/>
      <c r="AE133" s="503"/>
      <c r="AF133" s="486">
        <v>4.3</v>
      </c>
      <c r="AG133" s="491"/>
      <c r="AH133" s="491"/>
      <c r="AI133" s="491"/>
      <c r="AJ133" s="503"/>
      <c r="AK133" s="486">
        <v>5.4</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etSj6V7oDcjObPeDxsgvKMGm0fQ7+zyUOqyJLd49vL/NsgodFdAIopQCSTuyIdDNYGcZ/QOSjhRH9eT4qBEXEw==" saltValue="lGHIwDxEoP11c9aC+RW9o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0" zoomScaleNormal="85" zoomScaleSheetLayoutView="8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Zrg52ufqz32yQEd0InGNMid0N1RJQ7PCkgjDOnAOh7BHFBOiOlGkoYS4ic18BnFdyui+xOUitGtSdPuk7fzlxw==" saltValue="qvl2YJQY6Cy0XIphsc5C1w=="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0" zoomScaleNormal="8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PIypD2qPy3bDZGVqUt+yjhiU6LdJf50HMwZC4morTYzfyIHryDcucySNesuPsnZhS5jjwOH8OPyt1YVgXWu8zQ==" saltValue="HiK/g1HELJeg2F7OWc/ksg==" spinCount="100000" sheet="1" objects="1" scenarios="1"/>
  <phoneticPr fontId="5"/>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90" zoomScaleSheetLayoutView="9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88</v>
      </c>
      <c r="AP7" s="797"/>
      <c r="AQ7" s="808" t="s">
        <v>497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498</v>
      </c>
      <c r="AQ8" s="809" t="s">
        <v>499</v>
      </c>
      <c r="AR8" s="823" t="s">
        <v>422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500</v>
      </c>
      <c r="AL9" s="757"/>
      <c r="AM9" s="757"/>
      <c r="AN9" s="774"/>
      <c r="AO9" s="787">
        <v>475108</v>
      </c>
      <c r="AP9" s="787">
        <v>352716</v>
      </c>
      <c r="AQ9" s="810">
        <v>289558</v>
      </c>
      <c r="AR9" s="824">
        <v>21.8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204</v>
      </c>
      <c r="AL10" s="757"/>
      <c r="AM10" s="757"/>
      <c r="AN10" s="774"/>
      <c r="AO10" s="788">
        <v>100940</v>
      </c>
      <c r="AP10" s="788">
        <v>74937</v>
      </c>
      <c r="AQ10" s="811">
        <v>31838</v>
      </c>
      <c r="AR10" s="825">
        <v>135.4</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397</v>
      </c>
      <c r="AL11" s="757"/>
      <c r="AM11" s="757"/>
      <c r="AN11" s="774"/>
      <c r="AO11" s="788" t="s">
        <v>197</v>
      </c>
      <c r="AP11" s="788" t="s">
        <v>197</v>
      </c>
      <c r="AQ11" s="811">
        <v>5309</v>
      </c>
      <c r="AR11" s="825" t="s">
        <v>197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232</v>
      </c>
      <c r="AL12" s="757"/>
      <c r="AM12" s="757"/>
      <c r="AN12" s="774"/>
      <c r="AO12" s="788" t="s">
        <v>197</v>
      </c>
      <c r="AP12" s="788" t="s">
        <v>197</v>
      </c>
      <c r="AQ12" s="811" t="s">
        <v>197</v>
      </c>
      <c r="AR12" s="825" t="s">
        <v>197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501</v>
      </c>
      <c r="AL13" s="757"/>
      <c r="AM13" s="757"/>
      <c r="AN13" s="774"/>
      <c r="AO13" s="788">
        <v>18152</v>
      </c>
      <c r="AP13" s="788">
        <v>13476</v>
      </c>
      <c r="AQ13" s="811">
        <v>8195</v>
      </c>
      <c r="AR13" s="825">
        <v>64.400000000000006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502</v>
      </c>
      <c r="AL14" s="757"/>
      <c r="AM14" s="757"/>
      <c r="AN14" s="774"/>
      <c r="AO14" s="788" t="s">
        <v>197</v>
      </c>
      <c r="AP14" s="788" t="s">
        <v>197</v>
      </c>
      <c r="AQ14" s="811">
        <v>5752</v>
      </c>
      <c r="AR14" s="825" t="s">
        <v>197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308</v>
      </c>
      <c r="AL15" s="758"/>
      <c r="AM15" s="758"/>
      <c r="AN15" s="775"/>
      <c r="AO15" s="788">
        <v>-36939</v>
      </c>
      <c r="AP15" s="788">
        <v>-27423</v>
      </c>
      <c r="AQ15" s="811">
        <v>-17150</v>
      </c>
      <c r="AR15" s="825">
        <v>59.9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270</v>
      </c>
      <c r="AL16" s="758"/>
      <c r="AM16" s="758"/>
      <c r="AN16" s="775"/>
      <c r="AO16" s="788">
        <v>557261</v>
      </c>
      <c r="AP16" s="788">
        <v>413705</v>
      </c>
      <c r="AQ16" s="811">
        <v>323504</v>
      </c>
      <c r="AR16" s="825">
        <v>27.9</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173</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503</v>
      </c>
      <c r="AP20" s="799" t="s">
        <v>334</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504</v>
      </c>
      <c r="AL21" s="760"/>
      <c r="AM21" s="760"/>
      <c r="AN21" s="777"/>
      <c r="AO21" s="790">
        <v>35.630000000000003</v>
      </c>
      <c r="AP21" s="800">
        <v>26.26</v>
      </c>
      <c r="AQ21" s="813">
        <v>9.3699999999999992</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505</v>
      </c>
      <c r="AL22" s="760"/>
      <c r="AM22" s="760"/>
      <c r="AN22" s="777"/>
      <c r="AO22" s="791">
        <v>94.2</v>
      </c>
      <c r="AP22" s="801">
        <v>94.5</v>
      </c>
      <c r="AQ22" s="814">
        <v>-0.3</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260</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88</v>
      </c>
      <c r="AP30" s="797"/>
      <c r="AQ30" s="808" t="s">
        <v>497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498</v>
      </c>
      <c r="AQ31" s="809" t="s">
        <v>499</v>
      </c>
      <c r="AR31" s="823" t="s">
        <v>422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507</v>
      </c>
      <c r="AL32" s="761"/>
      <c r="AM32" s="761"/>
      <c r="AN32" s="778"/>
      <c r="AO32" s="788">
        <v>270361</v>
      </c>
      <c r="AP32" s="788">
        <v>200713</v>
      </c>
      <c r="AQ32" s="815">
        <v>167749</v>
      </c>
      <c r="AR32" s="825">
        <v>19.7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508</v>
      </c>
      <c r="AL33" s="761"/>
      <c r="AM33" s="761"/>
      <c r="AN33" s="778"/>
      <c r="AO33" s="788" t="s">
        <v>197</v>
      </c>
      <c r="AP33" s="788" t="s">
        <v>197</v>
      </c>
      <c r="AQ33" s="815" t="s">
        <v>197</v>
      </c>
      <c r="AR33" s="825" t="s">
        <v>197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136</v>
      </c>
      <c r="AL34" s="761"/>
      <c r="AM34" s="761"/>
      <c r="AN34" s="778"/>
      <c r="AO34" s="788" t="s">
        <v>197</v>
      </c>
      <c r="AP34" s="788" t="s">
        <v>197</v>
      </c>
      <c r="AQ34" s="815" t="s">
        <v>197</v>
      </c>
      <c r="AR34" s="825" t="s">
        <v>197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509</v>
      </c>
      <c r="AL35" s="761"/>
      <c r="AM35" s="761"/>
      <c r="AN35" s="778"/>
      <c r="AO35" s="788">
        <v>19800</v>
      </c>
      <c r="AP35" s="788">
        <v>14699</v>
      </c>
      <c r="AQ35" s="815">
        <v>32778</v>
      </c>
      <c r="AR35" s="825">
        <v>-55.2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5990</v>
      </c>
      <c r="AP36" s="788">
        <v>4447</v>
      </c>
      <c r="AQ36" s="815">
        <v>4535</v>
      </c>
      <c r="AR36" s="825">
        <v>-1.9</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343</v>
      </c>
      <c r="AL37" s="761"/>
      <c r="AM37" s="761"/>
      <c r="AN37" s="778"/>
      <c r="AO37" s="788" t="s">
        <v>197</v>
      </c>
      <c r="AP37" s="788" t="s">
        <v>197</v>
      </c>
      <c r="AQ37" s="815">
        <v>1146</v>
      </c>
      <c r="AR37" s="825" t="s">
        <v>197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510</v>
      </c>
      <c r="AL38" s="762"/>
      <c r="AM38" s="762"/>
      <c r="AN38" s="779"/>
      <c r="AO38" s="792" t="s">
        <v>197</v>
      </c>
      <c r="AP38" s="792" t="s">
        <v>197</v>
      </c>
      <c r="AQ38" s="816">
        <v>37</v>
      </c>
      <c r="AR38" s="814" t="s">
        <v>197</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85</v>
      </c>
      <c r="AL39" s="762"/>
      <c r="AM39" s="762"/>
      <c r="AN39" s="779"/>
      <c r="AO39" s="788">
        <v>-34</v>
      </c>
      <c r="AP39" s="788">
        <v>-25</v>
      </c>
      <c r="AQ39" s="815">
        <v>-7395</v>
      </c>
      <c r="AR39" s="825">
        <v>-99.7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511</v>
      </c>
      <c r="AL40" s="761"/>
      <c r="AM40" s="761"/>
      <c r="AN40" s="778"/>
      <c r="AO40" s="788">
        <v>-220896</v>
      </c>
      <c r="AP40" s="788">
        <v>-163991</v>
      </c>
      <c r="AQ40" s="815">
        <v>-144519</v>
      </c>
      <c r="AR40" s="825">
        <v>13.5</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387</v>
      </c>
      <c r="AL41" s="763"/>
      <c r="AM41" s="763"/>
      <c r="AN41" s="780"/>
      <c r="AO41" s="788">
        <v>75221</v>
      </c>
      <c r="AP41" s="788">
        <v>55843</v>
      </c>
      <c r="AQ41" s="815">
        <v>54333</v>
      </c>
      <c r="AR41" s="825">
        <v>2.8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88</v>
      </c>
      <c r="AN49" s="781" t="s">
        <v>441</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489</v>
      </c>
      <c r="AO50" s="794" t="s">
        <v>490</v>
      </c>
      <c r="AP50" s="805" t="s">
        <v>514</v>
      </c>
      <c r="AQ50" s="818" t="s">
        <v>382</v>
      </c>
      <c r="AR50" s="828" t="s">
        <v>515</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477</v>
      </c>
      <c r="AL51" s="764"/>
      <c r="AM51" s="770">
        <v>841381</v>
      </c>
      <c r="AN51" s="783">
        <v>541778</v>
      </c>
      <c r="AO51" s="795">
        <v>45.9</v>
      </c>
      <c r="AP51" s="806">
        <v>301035</v>
      </c>
      <c r="AQ51" s="819">
        <v>12.2</v>
      </c>
      <c r="AR51" s="829">
        <v>33.700000000000003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272</v>
      </c>
      <c r="AM52" s="771">
        <v>165598</v>
      </c>
      <c r="AN52" s="784">
        <v>106631</v>
      </c>
      <c r="AO52" s="796">
        <v>-57.7</v>
      </c>
      <c r="AP52" s="807">
        <v>154376</v>
      </c>
      <c r="AQ52" s="820">
        <v>29.1</v>
      </c>
      <c r="AR52" s="830">
        <v>-86.8</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316</v>
      </c>
      <c r="AL53" s="764"/>
      <c r="AM53" s="770">
        <v>775615</v>
      </c>
      <c r="AN53" s="783">
        <v>515017</v>
      </c>
      <c r="AO53" s="795">
        <v>-4.9000000000000004</v>
      </c>
      <c r="AP53" s="806">
        <v>362690</v>
      </c>
      <c r="AQ53" s="819">
        <v>20.5</v>
      </c>
      <c r="AR53" s="829">
        <v>-25.4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272</v>
      </c>
      <c r="AM54" s="771">
        <v>176707</v>
      </c>
      <c r="AN54" s="784">
        <v>117335</v>
      </c>
      <c r="AO54" s="796">
        <v>10</v>
      </c>
      <c r="AP54" s="807">
        <v>172580</v>
      </c>
      <c r="AQ54" s="820">
        <v>11.8</v>
      </c>
      <c r="AR54" s="830">
        <v>-1.8</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134</v>
      </c>
      <c r="AL55" s="764"/>
      <c r="AM55" s="770">
        <v>540808</v>
      </c>
      <c r="AN55" s="783">
        <v>370925</v>
      </c>
      <c r="AO55" s="795">
        <v>-28</v>
      </c>
      <c r="AP55" s="806">
        <v>296093</v>
      </c>
      <c r="AQ55" s="819">
        <v>-18.399999999999999</v>
      </c>
      <c r="AR55" s="829">
        <v>-9.6</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272</v>
      </c>
      <c r="AM56" s="771">
        <v>210634</v>
      </c>
      <c r="AN56" s="784">
        <v>144468</v>
      </c>
      <c r="AO56" s="796">
        <v>23.1</v>
      </c>
      <c r="AP56" s="807">
        <v>140545</v>
      </c>
      <c r="AQ56" s="820">
        <v>-18.600000000000001</v>
      </c>
      <c r="AR56" s="830">
        <v>41.7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516</v>
      </c>
      <c r="AL57" s="764"/>
      <c r="AM57" s="770">
        <v>712321</v>
      </c>
      <c r="AN57" s="783">
        <v>504477</v>
      </c>
      <c r="AO57" s="795">
        <v>36</v>
      </c>
      <c r="AP57" s="806">
        <v>308655</v>
      </c>
      <c r="AQ57" s="819">
        <v>4.2</v>
      </c>
      <c r="AR57" s="829">
        <v>31.8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272</v>
      </c>
      <c r="AM58" s="771">
        <v>420673</v>
      </c>
      <c r="AN58" s="784">
        <v>297927</v>
      </c>
      <c r="AO58" s="796">
        <v>106.2</v>
      </c>
      <c r="AP58" s="807">
        <v>169887</v>
      </c>
      <c r="AQ58" s="820">
        <v>20.9</v>
      </c>
      <c r="AR58" s="830">
        <v>85.3</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517</v>
      </c>
      <c r="AL59" s="764"/>
      <c r="AM59" s="770">
        <v>465999</v>
      </c>
      <c r="AN59" s="783">
        <v>345953</v>
      </c>
      <c r="AO59" s="795">
        <v>-31.4</v>
      </c>
      <c r="AP59" s="806">
        <v>325476</v>
      </c>
      <c r="AQ59" s="819">
        <v>5.4</v>
      </c>
      <c r="AR59" s="829">
        <v>-36.799999999999997</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272</v>
      </c>
      <c r="AM60" s="771">
        <v>380643</v>
      </c>
      <c r="AN60" s="784">
        <v>282586</v>
      </c>
      <c r="AO60" s="796">
        <v>-5.0999999999999996</v>
      </c>
      <c r="AP60" s="807">
        <v>190204</v>
      </c>
      <c r="AQ60" s="820">
        <v>12</v>
      </c>
      <c r="AR60" s="830">
        <v>-17.100000000000001</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407</v>
      </c>
      <c r="AL61" s="767"/>
      <c r="AM61" s="770">
        <v>667225</v>
      </c>
      <c r="AN61" s="783">
        <v>455630</v>
      </c>
      <c r="AO61" s="795">
        <v>3.5</v>
      </c>
      <c r="AP61" s="806">
        <v>318790</v>
      </c>
      <c r="AQ61" s="821">
        <v>4.8</v>
      </c>
      <c r="AR61" s="829">
        <v>-1.3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272</v>
      </c>
      <c r="AM62" s="771">
        <v>270851</v>
      </c>
      <c r="AN62" s="784">
        <v>189789</v>
      </c>
      <c r="AO62" s="796">
        <v>15.3</v>
      </c>
      <c r="AP62" s="807">
        <v>165518</v>
      </c>
      <c r="AQ62" s="820">
        <v>11</v>
      </c>
      <c r="AR62" s="830">
        <v>4.3</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xrMyf0tqep8m9atUPTL1F9YQGVXjAJ8Qx6vq4gBUV2x1p/H8I9sILZFs+iKARnt4xnpvuxMvmXlCksS3l0LVvw==" saltValue="lks0n0RTJMZqyU9W/f1Hr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I2HJkUpuMdx335FGR5r5yVcJVsjgzjbhhMVwK1qnNX3T0z3W/p3Kh7U/XCN9FyW6kmYcetVuxdcjURdj8jN5Uw==" saltValue="ZlnrY6uOhklQiWrP4CijnA=="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I7/FgKWTHQbl3zqqgJnsNqO9OOv2z2y7+lnCcTtZtFgvD30+WTtpW3q95iokwLo1gbIoGY+zE4/iywkoNSmyug==" saltValue="MxYWBp8jeHuzMgUIwyojk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5" zoomScaleNormal="8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16</v>
      </c>
      <c r="F46" s="849" t="s">
        <v>519</v>
      </c>
      <c r="G46" s="853" t="s">
        <v>478</v>
      </c>
      <c r="H46" s="853" t="s">
        <v>520</v>
      </c>
      <c r="I46" s="853" t="s">
        <v>252</v>
      </c>
      <c r="J46" s="858" t="s">
        <v>521</v>
      </c>
    </row>
    <row r="47" spans="2:10" ht="57.75" customHeight="1">
      <c r="B47" s="838"/>
      <c r="C47" s="842" t="s">
        <v>3</v>
      </c>
      <c r="D47" s="842"/>
      <c r="E47" s="846"/>
      <c r="F47" s="850">
        <v>96.33</v>
      </c>
      <c r="G47" s="854">
        <v>111.54</v>
      </c>
      <c r="H47" s="854">
        <v>134.84</v>
      </c>
      <c r="I47" s="854">
        <v>148.78</v>
      </c>
      <c r="J47" s="859">
        <v>141.27000000000001</v>
      </c>
    </row>
    <row r="48" spans="2:10" ht="57.75" customHeight="1">
      <c r="B48" s="839"/>
      <c r="C48" s="843" t="s">
        <v>4</v>
      </c>
      <c r="D48" s="843"/>
      <c r="E48" s="847"/>
      <c r="F48" s="851">
        <v>14.98</v>
      </c>
      <c r="G48" s="855">
        <v>10.99</v>
      </c>
      <c r="H48" s="855">
        <v>11.79</v>
      </c>
      <c r="I48" s="855">
        <v>12.47</v>
      </c>
      <c r="J48" s="860">
        <v>10.68</v>
      </c>
    </row>
    <row r="49" spans="2:10" ht="57.75" customHeight="1">
      <c r="B49" s="840"/>
      <c r="C49" s="844" t="s">
        <v>15</v>
      </c>
      <c r="D49" s="844"/>
      <c r="E49" s="848"/>
      <c r="F49" s="852">
        <v>15.78</v>
      </c>
      <c r="G49" s="856">
        <v>24.83</v>
      </c>
      <c r="H49" s="856">
        <v>18.21</v>
      </c>
      <c r="I49" s="856">
        <v>12.29</v>
      </c>
      <c r="J49" s="861">
        <v>0.74</v>
      </c>
    </row>
    <row r="50" spans="2:10"/>
  </sheetData>
  <sheetProtection algorithmName="SHA-512" hashValue="vXxDqjTDlY4OJ2uEwpotEOE65MMj49rWkEoPzsYI7jFpnQeRz0O+/1jGipI+i7jUn6kEDIMgHMJIZG15BgCQ1w==" saltValue="G1VSzqFAGb2iCbA1/i/vK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43111</cp:lastModifiedBy>
  <cp:lastPrinted>2026-03-10T05:53:37Z</cp:lastPrinted>
  <dcterms:created xsi:type="dcterms:W3CDTF">2026-02-26T10:00:39Z</dcterms:created>
  <dcterms:modified xsi:type="dcterms:W3CDTF">2026-03-26T02:33:55Z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2026-03-26T02:33:55Z</vt:filetime>
  </property>
</Properties>
</file>