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mtsvin23.vill.mitsue.nara.jp\総務課\松本慶一\財政\※財政調査\財政状況資料集作成・公表\R2\20220228（奈良県）【３／１０〆】令和２年度財政状況資料集の作成及び提出について（依頼）\提出\"/>
    </mc:Choice>
  </mc:AlternateContent>
  <xr:revisionPtr revIDLastSave="0" documentId="13_ncr:1_{852AA37A-7057-46F5-8001-436EB4D5BF0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<sst xmlns="http://schemas.openxmlformats.org/spreadsheetml/2006/main" count="1142" uniqueCount="596">
  <si>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</si>
  <si>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</si>
  <si>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</si>
  <si>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</si>
  <si>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</si>
  <si>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</si>
  <si>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</si>
  <si>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</si>
  <si>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</si>
  <si>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</si>
  <si>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</si>
  <si>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</si>
  <si>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</si>
  <si>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</si>
  <si>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</si>
  <si>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</si>
  <si>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</si>
  <si>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</si>
  <si>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</si>
  <si>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</si>
  <si>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</si>
  <si>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</si>
  <si>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</si>
  <si>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</si>
  <si>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</si>
  <si>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</si>
  <si>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</si>
  <si>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</si>
  <si>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</si>
  <si>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</si>
  <si>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</si>
  <si>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</si>
  <si>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</si>
  <si>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</si>
  <si>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</si>
  <si>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</si>
  <si>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</si>
  <si>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</si>
  <si>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</si>
  <si>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</si>
  <si>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</si>
  <si>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</si>
  <si>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</si>
  <si>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</si>
  <si>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</si>
  <si>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</si>
  <si>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</si>
  <si>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</si>
  <si>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</si>
  <si>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</si>
  <si>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</si>
  <si>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</si>
  <si>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</si>
  <si>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</si>
  <si>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</si>
  <si>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</si>
  <si>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</si>
  <si>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</si>
  <si>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</si>
  <si>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</si>
  <si>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</si>
  <si>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</si>
  <si>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</si>
  <si>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</si>
  <si>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</si>
  <si>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</si>
  <si>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</si>
  <si>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</si>
  <si>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</si>
  <si>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</si>
  <si>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</si>
  <si>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</si>
  <si>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</si>
  <si>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</si>
  <si>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</si>
  <si>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</si>
  <si>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</si>
  <si>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</si>
  <si>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</si>
  <si>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</si>
  <si>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</si>
  <si>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</si>
  <si>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</si>
  <si>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</si>
  <si>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</si>
  <si>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</si>
  <si>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</si>
  <si>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</si>
  <si>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</si>
  <si>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</si>
  <si>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</si>
  <si>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</si>
  <si>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</si>
  <si>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</si>
  <si>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</si>
  <si>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</si>
  <si>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</si>
  <si>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</si>
  <si>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</si>
  <si>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</si>
  <si>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</si>
  <si>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</si>
  <si>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</si>
  <si>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</si>
  <si>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</si>
  <si>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</si>
  <si>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</si>
  <si>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</si>
  <si>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</si>
  <si>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</si>
  <si>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</si>
  <si>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</si>
  <si>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</si>
  <si>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</si>
  <si>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</si>
  <si>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</si>
  <si>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</si>
  <si>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</si>
  <si>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</si>
  <si>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</si>
  <si>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</si>
  <si>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</si>
  <si>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</si>
  <si>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</si>
  <si>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</si>
  <si>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</si>
  <si>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</si>
  <si>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</si>
  <si>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</si>
  <si>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</si>
  <si>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</si>
  <si>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</si>
  <si>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</si>
  <si>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</si>
  <si>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</si>
  <si>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</si>
  <si>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</si>
  <si>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</si>
  <si>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</si>
  <si>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</si>
  <si>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</si>
  <si>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</si>
  <si>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</si>
  <si>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</si>
  <si>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</si>
  <si>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</si>
  <si>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</si>
  <si>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</si>
  <si>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</si>
  <si>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</si>
  <si>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</si>
  <si>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</si>
  <si>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</si>
  <si>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</si>
  <si>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</si>
  <si>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</si>
  <si>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</si>
  <si>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</si>
  <si>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</si>
  <si>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</si>
  <si>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</si>
  <si>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</si>
  <si>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</si>
  <si>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</si>
  <si>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</si>
  <si>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</si>
  <si>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</si>
  <si>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</si>
  <si>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</si>
  <si>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</si>
  <si>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</si>
  <si>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</si>
  <si>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</si>
  <si>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</si>
  <si>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</si>
  <si>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</si>
  <si>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</si>
  <si>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</si>
  <si>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</si>
  <si>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</si>
  <si>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</si>
  <si>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</si>
  <si>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</si>
  <si>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</si>
  <si>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</si>
  <si>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</si>
  <si>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</si>
  <si>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</si>
  <si>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</si>
  <si>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</si>
  <si>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</si>
  <si>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</si>
  <si>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</si>
  <si>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</si>
  <si>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</si>
  <si>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</si>
  <si>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</si>
  <si>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</si>
  <si>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</si>
  <si>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</si>
  <si>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</si>
  <si>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</si>
  <si>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</si>
  <si>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</si>
  <si>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</si>
  <si>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</si>
  <si>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</si>
  <si>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</si>
  <si>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</si>
  <si>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</si>
  <si>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</si>
  <si>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</si>
  <si>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</si>
  <si>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</si>
  <si>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</si>
  <si>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</si>
  <si>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奈良県御杖村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</si>
  <si>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</si>
  <si>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</si>
  <si>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</si>
  <si>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</si>
  <si>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</si>
  <si>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</si>
  <si>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</si>
  <si>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</si>
  <si>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</si>
  <si>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</si>
  <si>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</si>
  <si>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</si>
  <si>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</si>
  <si>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</si>
  <si>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</si>
  <si>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</si>
  <si>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</si>
  <si>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</si>
  <si>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</si>
  <si>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</si>
  <si>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</si>
  <si>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</si>
  <si>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</si>
  <si>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</si>
  <si>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</si>
  <si>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</si>
  <si>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</si>
  <si>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</si>
  <si>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</si>
  <si>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</si>
  <si>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</si>
  <si>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</si>
  <si>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</si>
  <si>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</si>
  <si>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</si>
  <si>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</si>
  <si>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</si>
  <si>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</si>
  <si>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</si>
  <si>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</si>
  <si>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</si>
  <si>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</si>
  <si>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</si>
  <si>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</si>
  <si>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</si>
  <si>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</si>
  <si>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</si>
  <si>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</si>
  <si>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</si>
  <si>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</si>
  <si>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</si>
  <si>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</si>
  <si>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</si>
  <si>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</si>
  <si>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</si>
  <si>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</si>
  <si>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</si>
  <si>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</si>
  <si>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</si>
  <si>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</si>
  <si>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</si>
  <si>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</si>
  <si>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</si>
  <si>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</si>
  <si>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</si>
  <si>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</si>
  <si>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</si>
  <si>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</si>
  <si>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</si>
  <si>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</si>
  <si>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</si>
  <si>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</si>
  <si>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</si>
  <si>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</si>
  <si>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</si>
  <si>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</si>
  <si>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</si>
  <si>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</si>
  <si>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</si>
  <si>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</si>
  <si>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</si>
  <si>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</si>
  <si>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</si>
  <si>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</si>
  <si>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</si>
  <si>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</si>
  <si>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</si>
  <si>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</si>
  <si>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</si>
  <si>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</si>
  <si>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</si>
  <si>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</si>
  <si>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</si>
  <si>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</si>
  <si>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</si>
  <si>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</si>
  <si>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</si>
  <si>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</si>
  <si>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</si>
  <si>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</si>
  <si>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</si>
  <si>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</si>
  <si>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</si>
  <si>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</si>
  <si>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</si>
  <si>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</si>
  <si>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</si>
  <si>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</si>
  <si>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</si>
  <si>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</si>
  <si>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</si>
  <si>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</si>
  <si>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</si>
  <si>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</si>
  <si>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</si>
  <si>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</si>
  <si>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</si>
  <si>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</si>
  <si>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</si>
  <si>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</si>
  <si>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</si>
  <si>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</si>
  <si>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</si>
  <si>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</si>
  <si>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</si>
  <si>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</si>
  <si>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</si>
  <si>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</si>
  <si>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</si>
  <si>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</si>
  <si>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</si>
  <si>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</si>
  <si>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</si>
  <si>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</si>
  <si>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</si>
  <si>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</si>
  <si>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</si>
  <si>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</si>
  <si>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</si>
  <si>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</si>
  <si>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</si>
  <si>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</si>
  <si>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</si>
  <si>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</si>
  <si>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</si>
  <si>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</si>
  <si>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</si>
  <si>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</si>
  <si>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</si>
  <si>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</si>
  <si>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</si>
  <si>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</si>
  <si>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</si>
  <si>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奈良県御杖村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</si>
  <si>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</si>
  <si>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</si>
  <si>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</si>
  <si>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</si>
  <si>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</si>
  <si>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</si>
  <si>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</si>
  <si>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</si>
  <si>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</si>
  <si>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</si>
  <si>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</si>
  <si>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</si>
  <si>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</si>
  <si>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</si>
  <si>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</si>
  <si>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</si>
  <si>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</si>
  <si>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</si>
  <si>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</si>
  <si>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</si>
  <si>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</si>
  <si>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</si>
  <si>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</si>
  <si>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</si>
  <si>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</si>
  <si>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</si>
  <si>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</si>
  <si>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</si>
  <si>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</si>
  <si>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</si>
  <si>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</si>
  <si>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</si>
  <si>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</si>
  <si>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</si>
  <si>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</si>
  <si>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</si>
  <si>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</si>
  <si>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</si>
  <si>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</si>
  <si>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</si>
  <si>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</si>
  <si>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</si>
  <si>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</si>
  <si>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</si>
  <si>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</si>
  <si>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</si>
  <si>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</si>
  <si>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</si>
  <si>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</si>
  <si>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</si>
  <si>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</si>
  <si>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</si>
  <si>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</si>
  <si>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</si>
  <si>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</si>
  <si>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</si>
  <si>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</si>
  <si>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</si>
  <si>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</si>
  <si>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</si>
  <si>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</si>
  <si>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</si>
  <si>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</si>
  <si>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</si>
  <si>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</si>
  <si>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</si>
  <si>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</si>
  <si>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</si>
  <si>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</si>
  <si>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</si>
  <si>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</si>
  <si>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</si>
  <si>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</si>
  <si>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</si>
  <si>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</si>
  <si>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</si>
  <si>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</si>
  <si>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</si>
  <si>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</si>
  <si>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</si>
  <si>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</si>
  <si>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</si>
  <si>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</si>
  <si>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</si>
  <si>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</si>
  <si>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</si>
  <si>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</si>
  <si>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</si>
  <si>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</si>
  <si>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</si>
  <si>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</si>
  <si>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</si>
  <si>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</si>
  <si>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</si>
  <si>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</si>
  <si>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</si>
  <si>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</si>
  <si>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</si>
  <si>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</si>
  <si>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</si>
  <si>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</si>
  <si>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</si>
  <si>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</si>
  <si>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</si>
  <si>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</si>
  <si>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</si>
  <si>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</si>
  <si>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</si>
  <si>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</si>
  <si>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</si>
  <si>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</si>
  <si>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</si>
  <si>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</si>
  <si>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</si>
  <si>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</si>
  <si>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</si>
  <si>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</si>
  <si>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</si>
  <si>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</si>
  <si>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</si>
  <si>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</si>
  <si>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</si>
  <si>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</si>
  <si>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</si>
  <si>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</si>
  <si>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</si>
  <si>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</si>
  <si>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</si>
  <si>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</si>
  <si>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</si>
  <si>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</si>
  <si>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</si>
  <si>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</si>
  <si>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</si>
  <si>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</si>
  <si>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</si>
  <si>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</si>
  <si>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</si>
  <si>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</si>
  <si>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</si>
  <si>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</si>
  <si>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</si>
  <si>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</si>
  <si>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</si>
  <si>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</si>
  <si>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</si>
  <si>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</si>
  <si>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</si>
  <si>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</si>
  <si>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</si>
  <si>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</si>
  <si>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</si>
  <si>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</si>
  <si>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</si>
  <si>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</si>
  <si>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</si>
  <si>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</si>
  <si>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</si>
  <si>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</si>
  <si>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</si>
  <si>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</si>
  <si>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</si>
  <si>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</si>
  <si>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</si>
  <si>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</si>
  <si>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</si>
  <si>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</si>
  <si>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</si>
  <si>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</si>
  <si>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</si>
  <si>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</si>
  <si>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</si>
  <si>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</si>
  <si>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</si>
  <si>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</si>
  <si>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</si>
  <si>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</si>
  <si>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</si>
  <si>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</si>
  <si>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</si>
  <si>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</si>
  <si>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</si>
  <si>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</si>
  <si>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</si>
  <si>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</si>
  <si>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</si>
  <si>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</si>
  <si>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</si>
  <si>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</si>
  <si>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</si>
  <si>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</si>
  <si>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</si>
  <si>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1.22</t>
  </si>
  <si>
    <t>▲ 1.63</t>
  </si>
  <si>
    <t>一般会計</t>
  </si>
  <si>
    <t>介護保険特別会計</t>
  </si>
  <si>
    <t>▲ 0.67</t>
  </si>
  <si>
    <t>国民健康保険特別会計（事業勘定）</t>
  </si>
  <si>
    <t>簡易水道事業特別会計</t>
  </si>
  <si>
    <t>国民健康保険特別会計（診療施設勘定）</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</si>
  <si>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</si>
  <si>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</si>
  <si>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</si>
  <si>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</si>
  <si>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</si>
  <si>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</si>
  <si>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</si>
  <si>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</si>
  <si>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</si>
  <si>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</si>
  <si>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</si>
  <si>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</si>
  <si>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</si>
  <si>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</si>
  <si>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</si>
  <si>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</si>
  <si>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</si>
  <si>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2">
      <t>ナラ</t>
    </rPh>
    <rPh sb="2" eb="3">
      <t>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</si>
  <si>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</si>
  <si>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</si>
  <si>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公共施設整備基金</t>
    <rPh sb="0" eb="2">
      <t>コウキョウ</t>
    </rPh>
    <rPh sb="2" eb="4">
      <t>シセツ</t>
    </rPh>
    <rPh sb="4" eb="6">
      <t>セイビ</t>
    </rPh>
    <rPh sb="6" eb="8">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</si>
  <si>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</si>
  <si>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</si>
  <si>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ふるさとづくり基金</t>
    <rPh sb="7" eb="9">
      <t>キキン</t>
    </rPh>
    <phoneticPr fontId="5"/>
  </si>
  <si>
    <t>地域振興基金</t>
    <rPh sb="0" eb="2">
      <t>チイキ</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</si>
</sst>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C3A-46CE-9D25-6362B26FAA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237041</c:v>
                </c:pt>
                <c:pt idx="1">
                  <c:v>235718</c:v>
                </c:pt>
                <c:pt idx="2">
                  <c:v>277808</c:v>
                </c:pt>
                <c:pt idx="3">
                  <c:v>371245</c:v>
                </c:pt>
                <c:pt idx="4">
                  <c:v>541778</c:v>
                </c:pt>
              </c:numCache>
            </c:numRef>
          </c:val>
          <c:smooth val="0"/>
          <c:extLst>
            <c:ext xmlns:c16="http://schemas.microsoft.com/office/drawing/2014/chart" uri="{C3380CC4-5D6E-409C-BE32-E72D297353CC}">
              <c16:uniqueId val="{00000001-2C3A-46CE-9D25-6362B26FAA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20.78</c:v>
                </c:pt>
                <c:pt idx="1">
                  <c:v>20.5</c:v>
                </c:pt>
                <c:pt idx="2">
                  <c:v>24.51</c:v>
                </c:pt>
                <c:pt idx="3">
                  <c:v>12.35</c:v>
                </c:pt>
                <c:pt idx="4">
                  <c:v>14.98</c:v>
                </c:pt>
              </c:numCache>
            </c:numRef>
          </c:val>
          <c:extLst>
            <c:ext xmlns:c16="http://schemas.microsoft.com/office/drawing/2014/chart" uri="{C3380CC4-5D6E-409C-BE32-E72D297353CC}">
              <c16:uniqueId val="{00000000-0344-450D-8139-26F1C48F25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56.47</c:v>
                </c:pt>
                <c:pt idx="1">
                  <c:v>60.82</c:v>
                </c:pt>
                <c:pt idx="2">
                  <c:v>63.75</c:v>
                </c:pt>
                <c:pt idx="3">
                  <c:v>89.25</c:v>
                </c:pt>
                <c:pt idx="4">
                  <c:v>96.33</c:v>
                </c:pt>
              </c:numCache>
            </c:numRef>
          </c:val>
          <c:extLst>
            <c:ext xmlns:c16="http://schemas.microsoft.com/office/drawing/2014/chart" uri="{C3380CC4-5D6E-409C-BE32-E72D297353CC}">
              <c16:uniqueId val="{00000001-0344-450D-8139-26F1C48F25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-1.22</c:v>
                </c:pt>
                <c:pt idx="1">
                  <c:v>-1.63</c:v>
                </c:pt>
                <c:pt idx="2">
                  <c:v>3.27</c:v>
                </c:pt>
                <c:pt idx="3">
                  <c:v>11.24</c:v>
                </c:pt>
                <c:pt idx="4">
                  <c:v>15.78</c:v>
                </c:pt>
              </c:numCache>
            </c:numRef>
          </c:val>
          <c:smooth val="0"/>
          <c:extLst>
            <c:ext xmlns:c16="http://schemas.microsoft.com/office/drawing/2014/chart" uri="{C3380CC4-5D6E-409C-BE32-E72D297353CC}">
              <c16:uniqueId val="{00000002-0344-450D-8139-26F1C48F25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6F-4F37-B46D-8358151F6D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6F-4F37-B46D-8358151F6D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6F-4F37-B46D-8358151F6D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6F-4F37-B46D-8358151F6D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76F-4F37-B46D-8358151F6DDC}"/>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76F-4F37-B46D-8358151F6D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0.14000000000000001</c:v>
                </c:pt>
                <c:pt idx="2">
                  <c:v>#N/A</c:v>
                </c:pt>
                <c:pt idx="3">
                  <c:v>0.33</c:v>
                </c:pt>
                <c:pt idx="4">
                  <c:v>#N/A</c:v>
                </c:pt>
                <c:pt idx="5">
                  <c:v>0.19</c:v>
                </c:pt>
                <c:pt idx="6">
                  <c:v>#N/A</c:v>
                </c:pt>
                <c:pt idx="7">
                  <c:v>0.05</c:v>
                </c:pt>
                <c:pt idx="8">
                  <c:v>#N/A</c:v>
                </c:pt>
                <c:pt idx="9">
                  <c:v>0.01</c:v>
                </c:pt>
              </c:numCache>
            </c:numRef>
          </c:val>
          <c:extLst>
            <c:ext xmlns:c16="http://schemas.microsoft.com/office/drawing/2014/chart" uri="{C3380CC4-5D6E-409C-BE32-E72D297353CC}">
              <c16:uniqueId val="{00000006-176F-4F37-B46D-8358151F6D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7.0000000000000007E-2</c:v>
                </c:pt>
                <c:pt idx="2">
                  <c:v>#N/A</c:v>
                </c:pt>
                <c:pt idx="3">
                  <c:v>0.4</c:v>
                </c:pt>
                <c:pt idx="4">
                  <c:v>#N/A</c:v>
                </c:pt>
                <c:pt idx="5">
                  <c:v>0.03</c:v>
                </c:pt>
                <c:pt idx="6">
                  <c:v>#N/A</c:v>
                </c:pt>
                <c:pt idx="7">
                  <c:v>0.03</c:v>
                </c:pt>
                <c:pt idx="8">
                  <c:v>#N/A</c:v>
                </c:pt>
                <c:pt idx="9">
                  <c:v>0.39</c:v>
                </c:pt>
              </c:numCache>
            </c:numRef>
          </c:val>
          <c:extLst>
            <c:ext xmlns:c16="http://schemas.microsoft.com/office/drawing/2014/chart" uri="{C3380CC4-5D6E-409C-BE32-E72D297353CC}">
              <c16:uniqueId val="{00000007-176F-4F37-B46D-8358151F6D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0.25</c:v>
                </c:pt>
                <c:pt idx="2">
                  <c:v>0.67</c:v>
                </c:pt>
                <c:pt idx="3">
                  <c:v>#N/A</c:v>
                </c:pt>
                <c:pt idx="4">
                  <c:v>#N/A</c:v>
                </c:pt>
                <c:pt idx="5">
                  <c:v>0.21</c:v>
                </c:pt>
                <c:pt idx="6">
                  <c:v>#N/A</c:v>
                </c:pt>
                <c:pt idx="7">
                  <c:v>0</c:v>
                </c:pt>
                <c:pt idx="8">
                  <c:v>#N/A</c:v>
                </c:pt>
                <c:pt idx="9">
                  <c:v>1.87</c:v>
                </c:pt>
              </c:numCache>
            </c:numRef>
          </c:val>
          <c:extLst>
            <c:ext xmlns:c16="http://schemas.microsoft.com/office/drawing/2014/chart" uri="{C3380CC4-5D6E-409C-BE32-E72D297353CC}">
              <c16:uniqueId val="{00000008-176F-4F37-B46D-8358151F6D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20.77</c:v>
                </c:pt>
                <c:pt idx="2">
                  <c:v>#N/A</c:v>
                </c:pt>
                <c:pt idx="3">
                  <c:v>20.5</c:v>
                </c:pt>
                <c:pt idx="4">
                  <c:v>#N/A</c:v>
                </c:pt>
                <c:pt idx="5">
                  <c:v>24.51</c:v>
                </c:pt>
                <c:pt idx="6">
                  <c:v>#N/A</c:v>
                </c:pt>
                <c:pt idx="7">
                  <c:v>12.34</c:v>
                </c:pt>
                <c:pt idx="8">
                  <c:v>#N/A</c:v>
                </c:pt>
                <c:pt idx="9">
                  <c:v>14.98</c:v>
                </c:pt>
              </c:numCache>
            </c:numRef>
          </c:val>
          <c:extLst>
            <c:ext xmlns:c16="http://schemas.microsoft.com/office/drawing/2014/chart" uri="{C3380CC4-5D6E-409C-BE32-E72D297353CC}">
              <c16:uniqueId val="{00000009-176F-4F37-B46D-8358151F6D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279</c:v>
                </c:pt>
                <c:pt idx="5">
                  <c:v>228</c:v>
                </c:pt>
                <c:pt idx="8">
                  <c:v>193</c:v>
                </c:pt>
                <c:pt idx="11">
                  <c:v>165</c:v>
                </c:pt>
                <c:pt idx="14">
                  <c:v>164</c:v>
                </c:pt>
              </c:numCache>
            </c:numRef>
          </c:val>
          <c:extLst>
            <c:ext xmlns:c16="http://schemas.microsoft.com/office/drawing/2014/chart" uri="{C3380CC4-5D6E-409C-BE32-E72D297353CC}">
              <c16:uniqueId val="{00000000-74B9-43B7-884C-068783734D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B9-43B7-884C-068783734D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B9-43B7-884C-068783734D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B9-43B7-884C-068783734D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c:v>
                </c:pt>
                <c:pt idx="3">
                  <c:v>34</c:v>
                </c:pt>
                <c:pt idx="6">
                  <c:v>33</c:v>
                </c:pt>
                <c:pt idx="9">
                  <c:v>28</c:v>
                </c:pt>
                <c:pt idx="12">
                  <c:v>27</c:v>
                </c:pt>
              </c:numCache>
            </c:numRef>
          </c:val>
          <c:extLst>
            <c:ext xmlns:c16="http://schemas.microsoft.com/office/drawing/2014/chart" uri="{C3380CC4-5D6E-409C-BE32-E72D297353CC}">
              <c16:uniqueId val="{00000004-74B9-43B7-884C-068783734D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B9-43B7-884C-068783734D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B9-43B7-884C-068783734D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316</c:v>
                </c:pt>
                <c:pt idx="3">
                  <c:v>243</c:v>
                </c:pt>
                <c:pt idx="6">
                  <c:v>202</c:v>
                </c:pt>
                <c:pt idx="9">
                  <c:v>177</c:v>
                </c:pt>
                <c:pt idx="12">
                  <c:v>183</c:v>
                </c:pt>
              </c:numCache>
            </c:numRef>
          </c:val>
          <c:extLst>
            <c:ext xmlns:c16="http://schemas.microsoft.com/office/drawing/2014/chart" uri="{C3380CC4-5D6E-409C-BE32-E72D297353CC}">
              <c16:uniqueId val="{00000007-74B9-43B7-884C-068783734D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c:v>
                </c:pt>
                <c:pt idx="2">
                  <c:v>#N/A</c:v>
                </c:pt>
                <c:pt idx="3">
                  <c:v>#N/A</c:v>
                </c:pt>
                <c:pt idx="4">
                  <c:v>49</c:v>
                </c:pt>
                <c:pt idx="5">
                  <c:v>#N/A</c:v>
                </c:pt>
                <c:pt idx="6">
                  <c:v>#N/A</c:v>
                </c:pt>
                <c:pt idx="7">
                  <c:v>42</c:v>
                </c:pt>
                <c:pt idx="8">
                  <c:v>#N/A</c:v>
                </c:pt>
                <c:pt idx="9">
                  <c:v>#N/A</c:v>
                </c:pt>
                <c:pt idx="10">
                  <c:v>40</c:v>
                </c:pt>
                <c:pt idx="11">
                  <c:v>#N/A</c:v>
                </c:pt>
                <c:pt idx="12">
                  <c:v>#N/A</c:v>
                </c:pt>
                <c:pt idx="13">
                  <c:v>46</c:v>
                </c:pt>
                <c:pt idx="14">
                  <c:v>#N/A</c:v>
                </c:pt>
              </c:numCache>
            </c:numRef>
          </c:val>
          <c:smooth val="0"/>
          <c:extLst>
            <c:ext xmlns:c16="http://schemas.microsoft.com/office/drawing/2014/chart" uri="{C3380CC4-5D6E-409C-BE32-E72D297353CC}">
              <c16:uniqueId val="{00000008-74B9-43B7-884C-068783734D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1647</c:v>
                </c:pt>
                <c:pt idx="5">
                  <c:v>1597</c:v>
                </c:pt>
                <c:pt idx="8">
                  <c:v>1556</c:v>
                </c:pt>
                <c:pt idx="11">
                  <c:v>1720</c:v>
                </c:pt>
                <c:pt idx="14">
                  <c:v>1918</c:v>
                </c:pt>
              </c:numCache>
            </c:numRef>
          </c:val>
          <c:extLst>
            <c:ext xmlns:c16="http://schemas.microsoft.com/office/drawing/2014/chart" uri="{C3380CC4-5D6E-409C-BE32-E72D297353CC}">
              <c16:uniqueId val="{00000000-46B0-4CCA-9241-BD6C35A43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6B0-4CCA-9241-BD6C35A43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2771</c:v>
                </c:pt>
                <c:pt idx="5">
                  <c:v>2867</c:v>
                </c:pt>
                <c:pt idx="8">
                  <c:v>2881</c:v>
                </c:pt>
                <c:pt idx="11">
                  <c:v>3215</c:v>
                </c:pt>
                <c:pt idx="14">
                  <c:v>3410</c:v>
                </c:pt>
              </c:numCache>
            </c:numRef>
          </c:val>
          <c:extLst>
            <c:ext xmlns:c16="http://schemas.microsoft.com/office/drawing/2014/chart" uri="{C3380CC4-5D6E-409C-BE32-E72D297353CC}">
              <c16:uniqueId val="{00000002-46B0-4CCA-9241-BD6C35A43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B0-4CCA-9241-BD6C35A43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B0-4CCA-9241-BD6C35A43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0-4CCA-9241-BD6C35A43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597</c:v>
                </c:pt>
                <c:pt idx="3">
                  <c:v>574</c:v>
                </c:pt>
                <c:pt idx="6">
                  <c:v>532</c:v>
                </c:pt>
                <c:pt idx="9">
                  <c:v>509</c:v>
                </c:pt>
                <c:pt idx="12">
                  <c:v>486</c:v>
                </c:pt>
              </c:numCache>
            </c:numRef>
          </c:val>
          <c:extLst>
            <c:ext xmlns:c16="http://schemas.microsoft.com/office/drawing/2014/chart" uri="{C3380CC4-5D6E-409C-BE32-E72D297353CC}">
              <c16:uniqueId val="{00000006-46B0-4CCA-9241-BD6C35A43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c:v>
                </c:pt>
                <c:pt idx="3">
                  <c:v>34</c:v>
                </c:pt>
                <c:pt idx="6">
                  <c:v>30</c:v>
                </c:pt>
                <c:pt idx="9">
                  <c:v>24</c:v>
                </c:pt>
                <c:pt idx="12">
                  <c:v>17</c:v>
                </c:pt>
              </c:numCache>
            </c:numRef>
          </c:val>
          <c:extLst>
            <c:ext xmlns:c16="http://schemas.microsoft.com/office/drawing/2014/chart" uri="{C3380CC4-5D6E-409C-BE32-E72D297353CC}">
              <c16:uniqueId val="{00000007-46B0-4CCA-9241-BD6C35A43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149</c:v>
                </c:pt>
                <c:pt idx="3">
                  <c:v>167</c:v>
                </c:pt>
                <c:pt idx="6">
                  <c:v>175</c:v>
                </c:pt>
                <c:pt idx="9">
                  <c:v>184</c:v>
                </c:pt>
                <c:pt idx="12">
                  <c:v>179</c:v>
                </c:pt>
              </c:numCache>
            </c:numRef>
          </c:val>
          <c:extLst>
            <c:ext xmlns:c16="http://schemas.microsoft.com/office/drawing/2014/chart" uri="{C3380CC4-5D6E-409C-BE32-E72D297353CC}">
              <c16:uniqueId val="{00000008-46B0-4CCA-9241-BD6C35A43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B0-4CCA-9241-BD6C35A43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1649</c:v>
                </c:pt>
                <c:pt idx="3">
                  <c:v>1609</c:v>
                </c:pt>
                <c:pt idx="6">
                  <c:v>1647</c:v>
                </c:pt>
                <c:pt idx="9">
                  <c:v>1923</c:v>
                </c:pt>
                <c:pt idx="12">
                  <c:v>2226</c:v>
                </c:pt>
              </c:numCache>
            </c:numRef>
          </c:val>
          <c:extLst>
            <c:ext xmlns:c16="http://schemas.microsoft.com/office/drawing/2014/chart" uri="{C3380CC4-5D6E-409C-BE32-E72D297353CC}">
              <c16:uniqueId val="{0000000A-46B0-4CCA-9241-BD6C35A430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B0-4CCA-9241-BD6C35A430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822</c:v>
                </c:pt>
                <c:pt idx="1">
                  <c:v>1125</c:v>
                </c:pt>
                <c:pt idx="2">
                  <c:v>1291</c:v>
                </c:pt>
              </c:numCache>
            </c:numRef>
          </c:val>
          <c:extLst>
            <c:ext xmlns:c16="http://schemas.microsoft.com/office/drawing/2014/chart" uri="{C3380CC4-5D6E-409C-BE32-E72D297353CC}">
              <c16:uniqueId val="{00000000-D7F2-4F2E-BF2C-5622AEDDE6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434</c:v>
                </c:pt>
                <c:pt idx="1">
                  <c:v>435</c:v>
                </c:pt>
                <c:pt idx="2">
                  <c:v>437</c:v>
                </c:pt>
              </c:numCache>
            </c:numRef>
          </c:val>
          <c:extLst>
            <c:ext xmlns:c16="http://schemas.microsoft.com/office/drawing/2014/chart" uri="{C3380CC4-5D6E-409C-BE32-E72D297353CC}">
              <c16:uniqueId val="{00000001-D7F2-4F2E-BF2C-5622AEDDE6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1377</c:v>
                </c:pt>
                <c:pt idx="1">
                  <c:v>1390</c:v>
                </c:pt>
                <c:pt idx="2">
                  <c:v>1413</c:v>
                </c:pt>
              </c:numCache>
            </c:numRef>
          </c:val>
          <c:extLst>
            <c:ext xmlns:c16="http://schemas.microsoft.com/office/drawing/2014/chart" uri="{C3380CC4-5D6E-409C-BE32-E72D297353CC}">
              <c16:uniqueId val="{00000002-D7F2-4F2E-BF2C-5622AEDDE6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しかし、前年度と当年度においては、地方債の発行が償還を上回った結果があるため、今後元利償還金の上昇が予測される。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地方債の発行抑制に取り組んできが、平成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年度以降、地方債残高は上昇した。</a:t>
          </a:r>
        </a:p>
        <a:p>
          <a:r>
            <a:rPr kumimoji="1" lang="ja-JP" altLang="en-US" sz="1400">
              <a:latin typeface="ＭＳ ゴシック" pitchFamily="49" charset="-128"/>
              <a:ea typeface="ＭＳ ゴシック" pitchFamily="49" charset="-128"/>
            </a:rPr>
            <a:t>今後も、施設の改修工事を行う必要があるため、地方債の発行は避けられない。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で、基金残高が増加したことによって、引き続き将来負担額より充当可能財源等が上回る結果となった。できる限り将来負担額を増加させないように、地方債の発行抑制に取り組みつつ、将来の支出に備えて基金の積立を行えるよう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森林環境整備基金への積立。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基金運用益及びふるさとづくり寄附金を積み立てたことによる増加。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短期的には、基金運用益の積立による微増の予定。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２）教育の推進、文化の保全及び育成に関する事業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４）その他目的達成のために資する事業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地域振興基金・・・福祉活動の促進及び快適な生活環境の形成等を図るために要する経費の財源に充てる。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森林環境整備基金・・・森林整備事業の円滑な運営を図るために要する経費の財源に充てる。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公共施設整備基金・・・基金運用益を積み立てたことによる増加。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公共施設整備基金・・・適切な施設改修及び長寿命化にむけて、取り崩し見込み。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ふるさと創生基金・・・基金運用益の積立による微増の予定。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森林環境整備基金・・・森林整備事業の円滑な運営にむけて積立を行う予定。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基金運用益の積立及び、決算剰余金の積立。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災害や運用益の増加を目的として、決算剰余金を積み立てることとしている。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5141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昨年度より経常支出が増加したが、それ以上に経常一般財源が増えたため、昨年度に比べ、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減少した。経常一般財源の主の増額要因は、普通交付税が増えたためである。しかし、今後、歳入の地方税が人口減少により年々減少していくなか、地方交付税に頼らざるを得ない状況のため、さらなる歳出削減に取り組まなければならない。地方債発行の抑制や退職者不補充による人件費の抑制等の経常経費の削減に努め、業務のアウトソーシングも積極的に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62</xdr:row>
      <xdr:rowOff>78922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74383"/>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63</xdr:row>
      <xdr:rowOff>24674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08822"/>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24674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1223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72027</xdr:rowOff>
    </xdr:from>
    <xdr:to>
      <xdr:col>11</xdr:col>
      <xdr:colOff>31750</xdr:colOff>
      <xdr:row>63</xdr:row>
      <xdr:rowOff>10885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01927"/>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65133</xdr:rowOff>
    </xdr:from>
    <xdr:to>
      <xdr:col>23</xdr:col>
      <xdr:colOff>184150</xdr:colOff>
      <xdr:row>61</xdr:row>
      <xdr:rowOff>166733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81660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139899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145324</xdr:rowOff>
    </xdr:from>
    <xdr:to>
      <xdr:col>15</xdr:col>
      <xdr:colOff>133350</xdr:colOff>
      <xdr:row>63</xdr:row>
      <xdr:rowOff>75474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60251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46462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21227</xdr:rowOff>
    </xdr:from>
    <xdr:to>
      <xdr:col>7</xdr:col>
      <xdr:colOff>31750</xdr:colOff>
      <xdr:row>62</xdr:row>
      <xdr:rowOff>122827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107604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近似となった。今後は、事業における広域化や、指定管理者制度の導入などにより、コストの低減を図る。退職者不補充による人件費の削減や、電算関係経費の抑制（システムのクラウド化）による物件費の削減に努め、今後も経常経費の抑制に取り組む。</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169630</xdr:rowOff>
    </xdr:from>
    <xdr:to>
      <xdr:col>23</xdr:col>
      <xdr:colOff>133350</xdr:colOff>
      <xdr:row>81</xdr:row>
      <xdr:rowOff>10350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85630"/>
          <a:ext cx="8382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169630</xdr:rowOff>
    </xdr:from>
    <xdr:to>
      <xdr:col>19</xdr:col>
      <xdr:colOff>133350</xdr:colOff>
      <xdr:row>81</xdr:row>
      <xdr:rowOff>9911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885630"/>
          <a:ext cx="889000" cy="1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150302</xdr:rowOff>
    </xdr:from>
    <xdr:to>
      <xdr:col>15</xdr:col>
      <xdr:colOff>82550</xdr:colOff>
      <xdr:row>81</xdr:row>
      <xdr:rowOff>9911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66302"/>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100533</xdr:rowOff>
    </xdr:from>
    <xdr:to>
      <xdr:col>11</xdr:col>
      <xdr:colOff>31750</xdr:colOff>
      <xdr:row>80</xdr:row>
      <xdr:rowOff>150302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16533"/>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131000</xdr:rowOff>
    </xdr:from>
    <xdr:to>
      <xdr:col>23</xdr:col>
      <xdr:colOff>184150</xdr:colOff>
      <xdr:row>81</xdr:row>
      <xdr:rowOff>61150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147527</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9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118830</xdr:rowOff>
    </xdr:from>
    <xdr:to>
      <xdr:col>19</xdr:col>
      <xdr:colOff>184150</xdr:colOff>
      <xdr:row>81</xdr:row>
      <xdr:rowOff>48980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59157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60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130561</xdr:rowOff>
    </xdr:from>
    <xdr:to>
      <xdr:col>15</xdr:col>
      <xdr:colOff>133350</xdr:colOff>
      <xdr:row>81</xdr:row>
      <xdr:rowOff>60711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45488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3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99502</xdr:rowOff>
    </xdr:from>
    <xdr:to>
      <xdr:col>11</xdr:col>
      <xdr:colOff>82550</xdr:colOff>
      <xdr:row>81</xdr:row>
      <xdr:rowOff>29652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39829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49733</xdr:rowOff>
    </xdr:from>
    <xdr:to>
      <xdr:col>7</xdr:col>
      <xdr:colOff>31750</xdr:colOff>
      <xdr:row>80</xdr:row>
      <xdr:rowOff>151333</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161510</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3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類似団体に比べ、若干低い水準となったが、人事給与制度改革に取り組み、給与水準の抑制に努める。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86</xdr:row>
      <xdr:rowOff>155893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5233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86</xdr:row>
      <xdr:rowOff>161925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005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161925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56832</xdr:rowOff>
    </xdr:from>
    <xdr:to>
      <xdr:col>81</xdr:col>
      <xdr:colOff>95250</xdr:colOff>
      <xdr:row>86</xdr:row>
      <xdr:rowOff>158432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73359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平成２８年からの市町村類型区分の変更により、類似団体より高い数値となっている。平成３１年度に策定した定員適正化計画により、適正な定員管理に努める。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125526</xdr:rowOff>
    </xdr:from>
    <xdr:to>
      <xdr:col>81</xdr:col>
      <xdr:colOff>44450</xdr:colOff>
      <xdr:row>63</xdr:row>
      <xdr:rowOff>15608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55426"/>
          <a:ext cx="8382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119977</xdr:rowOff>
    </xdr:from>
    <xdr:to>
      <xdr:col>77</xdr:col>
      <xdr:colOff>44450</xdr:colOff>
      <xdr:row>62</xdr:row>
      <xdr:rowOff>125526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49877"/>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112255</xdr:rowOff>
    </xdr:from>
    <xdr:to>
      <xdr:col>72</xdr:col>
      <xdr:colOff>203200</xdr:colOff>
      <xdr:row>62</xdr:row>
      <xdr:rowOff>119977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4215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86195</xdr:rowOff>
    </xdr:from>
    <xdr:to>
      <xdr:col>68</xdr:col>
      <xdr:colOff>152400</xdr:colOff>
      <xdr:row>62</xdr:row>
      <xdr:rowOff>112255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1609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136258</xdr:rowOff>
    </xdr:from>
    <xdr:to>
      <xdr:col>81</xdr:col>
      <xdr:colOff>95250</xdr:colOff>
      <xdr:row>63</xdr:row>
      <xdr:rowOff>66408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108335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3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74726</xdr:rowOff>
    </xdr:from>
    <xdr:to>
      <xdr:col>77</xdr:col>
      <xdr:colOff>95250</xdr:colOff>
      <xdr:row>63</xdr:row>
      <xdr:rowOff>4876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161103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91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69177</xdr:rowOff>
    </xdr:from>
    <xdr:to>
      <xdr:col>73</xdr:col>
      <xdr:colOff>44450</xdr:colOff>
      <xdr:row>62</xdr:row>
      <xdr:rowOff>170777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155554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61455</xdr:rowOff>
    </xdr:from>
    <xdr:to>
      <xdr:col>68</xdr:col>
      <xdr:colOff>203200</xdr:colOff>
      <xdr:row>62</xdr:row>
      <xdr:rowOff>163055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147832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7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35395</xdr:rowOff>
    </xdr:from>
    <xdr:to>
      <xdr:col>64</xdr:col>
      <xdr:colOff>152400</xdr:colOff>
      <xdr:row>62</xdr:row>
      <xdr:rowOff>136995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121772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２１年度のピークをから減少し、ここ数年は類似団体の平均数値より、低く改善することができた。他方で、施設の老朽化が進み更新時期を迎えた施設が多く存在し、長寿命化や改修工事を行う必要があり、起債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今後は実質公債費比率の上昇に十分注意し、財政健全化に取り組む。</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78740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9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84244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171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充当可能財源等が上回る結果となり、将来負担比率は負の値となった。今後も将来負担額を増加させないように、地方債の発行抑制に取り組む。現状、充当可能財源である基金が潤沢しているため、将来負担率をプラスにならないように意識しつつ、今後とも健全な財政運営をできるように、適時施設や事業へ投資を行う。</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今後は定員管理の適正化や給与水準の見直しにより人件費の抑制に努める。今後、民間で実施可能な行政サービスの提供部分については、指定管理者制度等の導入によりコストの削減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735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145288</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03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52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94488</xdr:rowOff>
    </xdr:from>
    <xdr:to>
      <xdr:col>11</xdr:col>
      <xdr:colOff>60325</xdr:colOff>
      <xdr:row>39</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9415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690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143002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91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91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37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63009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6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32529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69342</xdr:rowOff>
    </xdr:from>
    <xdr:to>
      <xdr:col>69</xdr:col>
      <xdr:colOff>142875</xdr:colOff>
      <xdr:row>15</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値であり、社会福祉関係の扶助費は減少傾向にある。高齢化率の上昇による今後の扶助費の増が懸念される状況にあるが、健康増進事業や保健事業を充実させつつ、扶助費の抑制に取り組む。</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他会計への繰出金が増加したことにより、類似団体と同等の値となった。前年度と比較すると医療・介護関係特別会計への繰出金（特に介護保険特別会計）が増加傾向にある。今後とも各特別会計において、費用削減するよう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55</xdr:row>
      <xdr:rowOff>142240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60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6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20320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881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91440</xdr:rowOff>
    </xdr:from>
    <xdr:to>
      <xdr:col>82</xdr:col>
      <xdr:colOff>158750</xdr:colOff>
      <xdr:row>56</xdr:row>
      <xdr:rowOff>21590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63517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166387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55897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各種団体等補助金の見直しにより、現在は類似団体平均とほぼ同じ水準である。補助費のうち、大部分を占めるものが、一部事務組合への負担金であるため、今後とも必要性の少ないものは見直しや廃止を行う方向で検討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36</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10414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buFont typeface="Arial" panose="020B0604020202020204" pitchFamily="34" charset="0"/>
            <a:buNone/>
          </a:pPr>
          <a:r>
            <a:rPr kumimoji="1" lang="ja-JP" altLang="en-US" sz="1300">
              <a:latin typeface="ＭＳ Ｐゴシック" panose="020B0600070205080204" pitchFamily="50" charset="-128"/>
              <a:ea typeface="ＭＳ Ｐゴシック" panose="020B0600070205080204" pitchFamily="50" charset="-128"/>
            </a:rPr>
            <a:t>平成２９年度以降、類似団体を上回る数値となった。本年度においては統合校舎の整備に加え、道路等インフラ施設の改修工事</a:t>
          </a:r>
          <a:endParaRPr kumimoji="1" lang="en-US" altLang="ja-JP" sz="1300">
            <a:latin typeface="ＭＳ Ｐゴシック" panose="020B0600070205080204" pitchFamily="50" charset="-128"/>
            <a:ea typeface="ＭＳ Ｐゴシック" panose="020B0600070205080204" pitchFamily="50" charset="-128"/>
          </a:endParaRPr>
        </a:p>
        <a:p>
          <a:pPr marL="0" indent="0">
            <a:buFont typeface="Arial" panose="020B0604020202020204" pitchFamily="34" charset="0"/>
            <a:buNone/>
          </a:pPr>
          <a:r>
            <a:rPr kumimoji="1" lang="ja-JP" altLang="en-US" sz="1300">
              <a:latin typeface="ＭＳ Ｐゴシック" panose="020B0600070205080204" pitchFamily="50" charset="-128"/>
              <a:ea typeface="ＭＳ Ｐゴシック" panose="020B0600070205080204" pitchFamily="50" charset="-128"/>
            </a:rPr>
            <a:t>を行った結果、地方債の発行が例年より多くなっている。地方債の償還が開始されると、公債費率が高くなることが予想されるため、今後とも、発行の抑制に努める。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5080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23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35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92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80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公債費以外については、平成２９年度から数値が大きく上昇した。介護保険の介護給付費が増加傾向にある。今後は、介護予防事業による介護給付費の抑制に努めなければならない。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76</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48194"/>
          <a:ext cx="8382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657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xdr:rowOff>
    </xdr:from>
    <xdr:to>
      <xdr:col>73</xdr:col>
      <xdr:colOff>180975</xdr:colOff>
      <xdr:row>76</xdr:row>
      <xdr:rowOff>97608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963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120469</xdr:rowOff>
    </xdr:from>
    <xdr:to>
      <xdr:col>69</xdr:col>
      <xdr:colOff>92075</xdr:colOff>
      <xdr:row>76</xdr:row>
      <xdr:rowOff>9434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0776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38644</xdr:rowOff>
    </xdr:from>
    <xdr:to>
      <xdr:col>82</xdr:col>
      <xdr:colOff>158750</xdr:colOff>
      <xdr:row>75</xdr:row>
      <xdr:rowOff>140244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55171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46808</xdr:rowOff>
    </xdr:from>
    <xdr:to>
      <xdr:col>74</xdr:col>
      <xdr:colOff>31750</xdr:colOff>
      <xdr:row>76</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130084</xdr:rowOff>
    </xdr:from>
    <xdr:to>
      <xdr:col>69</xdr:col>
      <xdr:colOff>142875</xdr:colOff>
      <xdr:row>76</xdr:row>
      <xdr:rowOff>60235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45011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69669</xdr:rowOff>
    </xdr:from>
    <xdr:to>
      <xdr:col>65</xdr:col>
      <xdr:colOff>53975</xdr:colOff>
      <xdr:row>74</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9996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2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118172</xdr:rowOff>
    </xdr:from>
    <xdr:to>
      <xdr:col>29</xdr:col>
      <xdr:colOff>127000</xdr:colOff>
      <xdr:row>16</xdr:row>
      <xdr:rowOff>122062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08997"/>
          <a:ext cx="647700" cy="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122062</xdr:rowOff>
    </xdr:from>
    <xdr:to>
      <xdr:col>26</xdr:col>
      <xdr:colOff>50800</xdr:colOff>
      <xdr:row>16</xdr:row>
      <xdr:rowOff>125817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12887"/>
          <a:ext cx="698500" cy="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125817</xdr:rowOff>
    </xdr:from>
    <xdr:to>
      <xdr:col>22</xdr:col>
      <xdr:colOff>114300</xdr:colOff>
      <xdr:row>16</xdr:row>
      <xdr:rowOff>153685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16642"/>
          <a:ext cx="698500" cy="2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153685</xdr:rowOff>
    </xdr:from>
    <xdr:to>
      <xdr:col>18</xdr:col>
      <xdr:colOff>177800</xdr:colOff>
      <xdr:row>17</xdr:row>
      <xdr:rowOff>1053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44510"/>
          <a:ext cx="6985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67372</xdr:rowOff>
    </xdr:from>
    <xdr:to>
      <xdr:col>29</xdr:col>
      <xdr:colOff>177800</xdr:colOff>
      <xdr:row>16</xdr:row>
      <xdr:rowOff>168972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58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83899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71262</xdr:rowOff>
    </xdr:from>
    <xdr:to>
      <xdr:col>26</xdr:col>
      <xdr:colOff>101600</xdr:colOff>
      <xdr:row>17</xdr:row>
      <xdr:rowOff>1412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6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11589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3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75017</xdr:rowOff>
    </xdr:from>
    <xdr:to>
      <xdr:col>22</xdr:col>
      <xdr:colOff>165100</xdr:colOff>
      <xdr:row>17</xdr:row>
      <xdr:rowOff>5167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6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102885</xdr:rowOff>
    </xdr:from>
    <xdr:to>
      <xdr:col>19</xdr:col>
      <xdr:colOff>38100</xdr:colOff>
      <xdr:row>17</xdr:row>
      <xdr:rowOff>33035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6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121703</xdr:rowOff>
    </xdr:from>
    <xdr:to>
      <xdr:col>15</xdr:col>
      <xdr:colOff>101600</xdr:colOff>
      <xdr:row>17</xdr:row>
      <xdr:rowOff>51853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62030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341533</xdr:rowOff>
    </xdr:from>
    <xdr:to>
      <xdr:col>29</xdr:col>
      <xdr:colOff>127000</xdr:colOff>
      <xdr:row>36</xdr:row>
      <xdr:rowOff>25951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51883"/>
          <a:ext cx="6477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25951</xdr:rowOff>
    </xdr:from>
    <xdr:to>
      <xdr:col>26</xdr:col>
      <xdr:colOff>50800</xdr:colOff>
      <xdr:row>36</xdr:row>
      <xdr:rowOff>28329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9201"/>
          <a:ext cx="6985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6147</xdr:rowOff>
    </xdr:from>
    <xdr:to>
      <xdr:col>22</xdr:col>
      <xdr:colOff>114300</xdr:colOff>
      <xdr:row>36</xdr:row>
      <xdr:rowOff>28329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59397"/>
          <a:ext cx="698500" cy="2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295760</xdr:rowOff>
    </xdr:from>
    <xdr:to>
      <xdr:col>18</xdr:col>
      <xdr:colOff>177800</xdr:colOff>
      <xdr:row>36</xdr:row>
      <xdr:rowOff>6147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06110"/>
          <a:ext cx="698500" cy="5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290733</xdr:rowOff>
    </xdr:from>
    <xdr:to>
      <xdr:col>29</xdr:col>
      <xdr:colOff>177800</xdr:colOff>
      <xdr:row>36</xdr:row>
      <xdr:rowOff>49433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262810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7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318051</xdr:rowOff>
    </xdr:from>
    <xdr:to>
      <xdr:col>26</xdr:col>
      <xdr:colOff>101600</xdr:colOff>
      <xdr:row>36</xdr:row>
      <xdr:rowOff>76751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61528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320429</xdr:rowOff>
    </xdr:from>
    <xdr:to>
      <xdr:col>22</xdr:col>
      <xdr:colOff>165100</xdr:colOff>
      <xdr:row>36</xdr:row>
      <xdr:rowOff>79129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3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63906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298247</xdr:rowOff>
    </xdr:from>
    <xdr:to>
      <xdr:col>19</xdr:col>
      <xdr:colOff>38100</xdr:colOff>
      <xdr:row>36</xdr:row>
      <xdr:rowOff>56947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41724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244960</xdr:rowOff>
    </xdr:from>
    <xdr:to>
      <xdr:col>15</xdr:col>
      <xdr:colOff>101600</xdr:colOff>
      <xdr:row>36</xdr:row>
      <xdr:rowOff>3660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5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331337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1462</xdr:rowOff>
    </xdr:from>
    <xdr:to>
      <xdr:col>24</xdr:col>
      <xdr:colOff>63500</xdr:colOff>
      <xdr:row>36</xdr:row>
      <xdr:rowOff>25531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73662"/>
          <a:ext cx="8382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25531</xdr:rowOff>
    </xdr:from>
    <xdr:to>
      <xdr:col>19</xdr:col>
      <xdr:colOff>177800</xdr:colOff>
      <xdr:row>36</xdr:row>
      <xdr:rowOff>34719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97731"/>
          <a:ext cx="8890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34719</xdr:rowOff>
    </xdr:from>
    <xdr:to>
      <xdr:col>15</xdr:col>
      <xdr:colOff>50800</xdr:colOff>
      <xdr:row>36</xdr:row>
      <xdr:rowOff>49607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06919"/>
          <a:ext cx="88900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49607</xdr:rowOff>
    </xdr:from>
    <xdr:to>
      <xdr:col>10</xdr:col>
      <xdr:colOff>114300</xdr:colOff>
      <xdr:row>36</xdr:row>
      <xdr:rowOff>60993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21807"/>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122112</xdr:rowOff>
    </xdr:from>
    <xdr:to>
      <xdr:col>24</xdr:col>
      <xdr:colOff>114300</xdr:colOff>
      <xdr:row>36</xdr:row>
      <xdr:rowOff>52262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2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144989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7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146181</xdr:rowOff>
    </xdr:from>
    <xdr:to>
      <xdr:col>20</xdr:col>
      <xdr:colOff>38100</xdr:colOff>
      <xdr:row>36</xdr:row>
      <xdr:rowOff>76331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92858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155369</xdr:rowOff>
    </xdr:from>
    <xdr:to>
      <xdr:col>15</xdr:col>
      <xdr:colOff>101600</xdr:colOff>
      <xdr:row>36</xdr:row>
      <xdr:rowOff>85519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102046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3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170257</xdr:rowOff>
    </xdr:from>
    <xdr:to>
      <xdr:col>10</xdr:col>
      <xdr:colOff>165100</xdr:colOff>
      <xdr:row>36</xdr:row>
      <xdr:rowOff>100407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116934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4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10193</xdr:rowOff>
    </xdr:from>
    <xdr:to>
      <xdr:col>6</xdr:col>
      <xdr:colOff>38100</xdr:colOff>
      <xdr:row>36</xdr:row>
      <xdr:rowOff>111793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128320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68272</xdr:rowOff>
    </xdr:from>
    <xdr:to>
      <xdr:col>24</xdr:col>
      <xdr:colOff>63500</xdr:colOff>
      <xdr:row>57</xdr:row>
      <xdr:rowOff>80081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40922"/>
          <a:ext cx="8382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51526</xdr:rowOff>
    </xdr:from>
    <xdr:to>
      <xdr:col>19</xdr:col>
      <xdr:colOff>177800</xdr:colOff>
      <xdr:row>57</xdr:row>
      <xdr:rowOff>68272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24176"/>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51526</xdr:rowOff>
    </xdr:from>
    <xdr:to>
      <xdr:col>15</xdr:col>
      <xdr:colOff>50800</xdr:colOff>
      <xdr:row>57</xdr:row>
      <xdr:rowOff>86085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4176"/>
          <a:ext cx="889000" cy="3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86085</xdr:rowOff>
    </xdr:from>
    <xdr:to>
      <xdr:col>10</xdr:col>
      <xdr:colOff>114300</xdr:colOff>
      <xdr:row>57</xdr:row>
      <xdr:rowOff>150545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8735"/>
          <a:ext cx="889000" cy="6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29281</xdr:rowOff>
    </xdr:from>
    <xdr:to>
      <xdr:col>24</xdr:col>
      <xdr:colOff>114300</xdr:colOff>
      <xdr:row>57</xdr:row>
      <xdr:rowOff>130881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7708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17472</xdr:rowOff>
    </xdr:from>
    <xdr:to>
      <xdr:col>20</xdr:col>
      <xdr:colOff>38100</xdr:colOff>
      <xdr:row>57</xdr:row>
      <xdr:rowOff>119072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110199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8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726</xdr:rowOff>
    </xdr:from>
    <xdr:to>
      <xdr:col>15</xdr:col>
      <xdr:colOff>101600</xdr:colOff>
      <xdr:row>57</xdr:row>
      <xdr:rowOff>102326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93453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6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35285</xdr:rowOff>
    </xdr:from>
    <xdr:to>
      <xdr:col>10</xdr:col>
      <xdr:colOff>165100</xdr:colOff>
      <xdr:row>57</xdr:row>
      <xdr:rowOff>136885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128012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0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99745</xdr:rowOff>
    </xdr:from>
    <xdr:to>
      <xdr:col>6</xdr:col>
      <xdr:colOff>38100</xdr:colOff>
      <xdr:row>58</xdr:row>
      <xdr:rowOff>29895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21022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6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1515</xdr:rowOff>
    </xdr:from>
    <xdr:to>
      <xdr:col>24</xdr:col>
      <xdr:colOff>63500</xdr:colOff>
      <xdr:row>79</xdr:row>
      <xdr:rowOff>8117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6065"/>
          <a:ext cx="8382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166396</xdr:rowOff>
    </xdr:from>
    <xdr:to>
      <xdr:col>19</xdr:col>
      <xdr:colOff>177800</xdr:colOff>
      <xdr:row>79</xdr:row>
      <xdr:rowOff>8117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9496"/>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166396</xdr:rowOff>
    </xdr:from>
    <xdr:to>
      <xdr:col>15</xdr:col>
      <xdr:colOff>50800</xdr:colOff>
      <xdr:row>78</xdr:row>
      <xdr:rowOff>168134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949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168134</xdr:rowOff>
    </xdr:from>
    <xdr:to>
      <xdr:col>10</xdr:col>
      <xdr:colOff>114300</xdr:colOff>
      <xdr:row>79</xdr:row>
      <xdr:rowOff>11596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1234"/>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122165</xdr:rowOff>
    </xdr:from>
    <xdr:to>
      <xdr:col>24</xdr:col>
      <xdr:colOff>114300</xdr:colOff>
      <xdr:row>79</xdr:row>
      <xdr:rowOff>52315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37092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128767</xdr:rowOff>
    </xdr:from>
    <xdr:to>
      <xdr:col>20</xdr:col>
      <xdr:colOff>38100</xdr:colOff>
      <xdr:row>79</xdr:row>
      <xdr:rowOff>58917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50044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115596</xdr:rowOff>
    </xdr:from>
    <xdr:to>
      <xdr:col>15</xdr:col>
      <xdr:colOff>101600</xdr:colOff>
      <xdr:row>79</xdr:row>
      <xdr:rowOff>45746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36873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117334</xdr:rowOff>
    </xdr:from>
    <xdr:to>
      <xdr:col>10</xdr:col>
      <xdr:colOff>165100</xdr:colOff>
      <xdr:row>79</xdr:row>
      <xdr:rowOff>47484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38611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132246</xdr:rowOff>
    </xdr:from>
    <xdr:to>
      <xdr:col>6</xdr:col>
      <xdr:colOff>38100</xdr:colOff>
      <xdr:row>79</xdr:row>
      <xdr:rowOff>62396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53523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149475</xdr:rowOff>
    </xdr:from>
    <xdr:to>
      <xdr:col>24</xdr:col>
      <xdr:colOff>63500</xdr:colOff>
      <xdr:row>95</xdr:row>
      <xdr:rowOff>25606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65775"/>
          <a:ext cx="8382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23854</xdr:rowOff>
    </xdr:from>
    <xdr:to>
      <xdr:col>19</xdr:col>
      <xdr:colOff>177800</xdr:colOff>
      <xdr:row>95</xdr:row>
      <xdr:rowOff>25606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1160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146047</xdr:rowOff>
    </xdr:from>
    <xdr:to>
      <xdr:col>15</xdr:col>
      <xdr:colOff>50800</xdr:colOff>
      <xdr:row>95</xdr:row>
      <xdr:rowOff>23854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62347"/>
          <a:ext cx="889000"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146047</xdr:rowOff>
    </xdr:from>
    <xdr:to>
      <xdr:col>10</xdr:col>
      <xdr:colOff>114300</xdr:colOff>
      <xdr:row>95</xdr:row>
      <xdr:rowOff>30080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62347"/>
          <a:ext cx="889000" cy="5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98675</xdr:rowOff>
    </xdr:from>
    <xdr:to>
      <xdr:col>24</xdr:col>
      <xdr:colOff>114300</xdr:colOff>
      <xdr:row>95</xdr:row>
      <xdr:rowOff>28825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121552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146256</xdr:rowOff>
    </xdr:from>
    <xdr:to>
      <xdr:col>20</xdr:col>
      <xdr:colOff>38100</xdr:colOff>
      <xdr:row>95</xdr:row>
      <xdr:rowOff>76406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92933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144504</xdr:rowOff>
    </xdr:from>
    <xdr:to>
      <xdr:col>15</xdr:col>
      <xdr:colOff>101600</xdr:colOff>
      <xdr:row>95</xdr:row>
      <xdr:rowOff>74654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91181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3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95247</xdr:rowOff>
    </xdr:from>
    <xdr:to>
      <xdr:col>10</xdr:col>
      <xdr:colOff>165100</xdr:colOff>
      <xdr:row>95</xdr:row>
      <xdr:rowOff>25397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41924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150730</xdr:rowOff>
    </xdr:from>
    <xdr:to>
      <xdr:col>6</xdr:col>
      <xdr:colOff>38100</xdr:colOff>
      <xdr:row>95</xdr:row>
      <xdr:rowOff>80880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97407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168776</xdr:rowOff>
    </xdr:from>
    <xdr:to>
      <xdr:col>55</xdr:col>
      <xdr:colOff>0</xdr:colOff>
      <xdr:row>38</xdr:row>
      <xdr:rowOff>113370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40976"/>
          <a:ext cx="838200" cy="28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113370</xdr:rowOff>
    </xdr:from>
    <xdr:to>
      <xdr:col>50</xdr:col>
      <xdr:colOff>114300</xdr:colOff>
      <xdr:row>39</xdr:row>
      <xdr:rowOff>62911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28470"/>
          <a:ext cx="889000" cy="1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55928</xdr:rowOff>
    </xdr:from>
    <xdr:to>
      <xdr:col>45</xdr:col>
      <xdr:colOff>177800</xdr:colOff>
      <xdr:row>39</xdr:row>
      <xdr:rowOff>62911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742478"/>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55928</xdr:rowOff>
    </xdr:from>
    <xdr:to>
      <xdr:col>41</xdr:col>
      <xdr:colOff>50800</xdr:colOff>
      <xdr:row>39</xdr:row>
      <xdr:rowOff>82328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742478"/>
          <a:ext cx="889000" cy="2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117976</xdr:rowOff>
    </xdr:from>
    <xdr:to>
      <xdr:col>55</xdr:col>
      <xdr:colOff>50800</xdr:colOff>
      <xdr:row>37</xdr:row>
      <xdr:rowOff>48126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140853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4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62570</xdr:rowOff>
    </xdr:from>
    <xdr:to>
      <xdr:col>50</xdr:col>
      <xdr:colOff>165100</xdr:colOff>
      <xdr:row>38</xdr:row>
      <xdr:rowOff>164170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9247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5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12111</xdr:rowOff>
    </xdr:from>
    <xdr:to>
      <xdr:col>46</xdr:col>
      <xdr:colOff>38100</xdr:colOff>
      <xdr:row>39</xdr:row>
      <xdr:rowOff>113711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104838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79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5128</xdr:rowOff>
    </xdr:from>
    <xdr:to>
      <xdr:col>41</xdr:col>
      <xdr:colOff>101600</xdr:colOff>
      <xdr:row>39</xdr:row>
      <xdr:rowOff>106728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97855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8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31528</xdr:rowOff>
    </xdr:from>
    <xdr:to>
      <xdr:col>36</xdr:col>
      <xdr:colOff>165100</xdr:colOff>
      <xdr:row>39</xdr:row>
      <xdr:rowOff>133128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7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124255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8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9482</xdr:rowOff>
    </xdr:from>
    <xdr:to>
      <xdr:col>55</xdr:col>
      <xdr:colOff>0</xdr:colOff>
      <xdr:row>58</xdr:row>
      <xdr:rowOff>74456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53582"/>
          <a:ext cx="838200" cy="6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74456</xdr:rowOff>
    </xdr:from>
    <xdr:to>
      <xdr:col>50</xdr:col>
      <xdr:colOff>114300</xdr:colOff>
      <xdr:row>58</xdr:row>
      <xdr:rowOff>110055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18556"/>
          <a:ext cx="8890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110055</xdr:rowOff>
    </xdr:from>
    <xdr:to>
      <xdr:col>45</xdr:col>
      <xdr:colOff>177800</xdr:colOff>
      <xdr:row>58</xdr:row>
      <xdr:rowOff>126092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54155"/>
          <a:ext cx="889000" cy="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125588</xdr:rowOff>
    </xdr:from>
    <xdr:to>
      <xdr:col>41</xdr:col>
      <xdr:colOff>50800</xdr:colOff>
      <xdr:row>58</xdr:row>
      <xdr:rowOff>126092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696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130132</xdr:rowOff>
    </xdr:from>
    <xdr:to>
      <xdr:col>55</xdr:col>
      <xdr:colOff>50800</xdr:colOff>
      <xdr:row>58</xdr:row>
      <xdr:rowOff>60282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153009</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5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23656</xdr:rowOff>
    </xdr:from>
    <xdr:to>
      <xdr:col>50</xdr:col>
      <xdr:colOff>165100</xdr:colOff>
      <xdr:row>58</xdr:row>
      <xdr:rowOff>125256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141783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59255</xdr:rowOff>
    </xdr:from>
    <xdr:to>
      <xdr:col>46</xdr:col>
      <xdr:colOff>38100</xdr:colOff>
      <xdr:row>58</xdr:row>
      <xdr:rowOff>160855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5932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7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75292</xdr:rowOff>
    </xdr:from>
    <xdr:to>
      <xdr:col>41</xdr:col>
      <xdr:colOff>101600</xdr:colOff>
      <xdr:row>59</xdr:row>
      <xdr:rowOff>5442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168019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1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74788</xdr:rowOff>
    </xdr:from>
    <xdr:to>
      <xdr:col>36</xdr:col>
      <xdr:colOff>165100</xdr:colOff>
      <xdr:row>59</xdr:row>
      <xdr:rowOff>4938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167515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34519</xdr:rowOff>
    </xdr:from>
    <xdr:to>
      <xdr:col>55</xdr:col>
      <xdr:colOff>0</xdr:colOff>
      <xdr:row>79</xdr:row>
      <xdr:rowOff>43878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79069"/>
          <a:ext cx="8382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148244</xdr:rowOff>
    </xdr:from>
    <xdr:to>
      <xdr:col>50</xdr:col>
      <xdr:colOff>114300</xdr:colOff>
      <xdr:row>79</xdr:row>
      <xdr:rowOff>43878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21344"/>
          <a:ext cx="889000" cy="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148244</xdr:rowOff>
    </xdr:from>
    <xdr:to>
      <xdr:col>45</xdr:col>
      <xdr:colOff>177800</xdr:colOff>
      <xdr:row>79</xdr:row>
      <xdr:rowOff>14190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21344"/>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14190</xdr:rowOff>
    </xdr:from>
    <xdr:to>
      <xdr:col>41</xdr:col>
      <xdr:colOff>50800</xdr:colOff>
      <xdr:row>79</xdr:row>
      <xdr:rowOff>40694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8740"/>
          <a:ext cx="8890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155169</xdr:rowOff>
    </xdr:from>
    <xdr:to>
      <xdr:col>55</xdr:col>
      <xdr:colOff>50800</xdr:colOff>
      <xdr:row>79</xdr:row>
      <xdr:rowOff>85319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164528</xdr:rowOff>
    </xdr:from>
    <xdr:to>
      <xdr:col>50</xdr:col>
      <xdr:colOff>165100</xdr:colOff>
      <xdr:row>79</xdr:row>
      <xdr:rowOff>94678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85805</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3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97444</xdr:rowOff>
    </xdr:from>
    <xdr:to>
      <xdr:col>46</xdr:col>
      <xdr:colOff>38100</xdr:colOff>
      <xdr:row>79</xdr:row>
      <xdr:rowOff>27594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44121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134840</xdr:rowOff>
    </xdr:from>
    <xdr:to>
      <xdr:col>41</xdr:col>
      <xdr:colOff>101600</xdr:colOff>
      <xdr:row>79</xdr:row>
      <xdr:rowOff>64990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56117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60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161344</xdr:rowOff>
    </xdr:from>
    <xdr:to>
      <xdr:col>36</xdr:col>
      <xdr:colOff>165100</xdr:colOff>
      <xdr:row>79</xdr:row>
      <xdr:rowOff>91494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82621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72447</xdr:rowOff>
    </xdr:from>
    <xdr:to>
      <xdr:col>55</xdr:col>
      <xdr:colOff>0</xdr:colOff>
      <xdr:row>97</xdr:row>
      <xdr:rowOff>144228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03097"/>
          <a:ext cx="838200" cy="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144228</xdr:rowOff>
    </xdr:from>
    <xdr:to>
      <xdr:col>50</xdr:col>
      <xdr:colOff>114300</xdr:colOff>
      <xdr:row>98</xdr:row>
      <xdr:rowOff>54851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74878"/>
          <a:ext cx="889000" cy="8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54535</xdr:rowOff>
    </xdr:from>
    <xdr:to>
      <xdr:col>45</xdr:col>
      <xdr:colOff>177800</xdr:colOff>
      <xdr:row>98</xdr:row>
      <xdr:rowOff>54851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5663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38317</xdr:rowOff>
    </xdr:from>
    <xdr:to>
      <xdr:col>41</xdr:col>
      <xdr:colOff>50800</xdr:colOff>
      <xdr:row>98</xdr:row>
      <xdr:rowOff>54535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40417"/>
          <a:ext cx="889000" cy="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21647</xdr:rowOff>
    </xdr:from>
    <xdr:to>
      <xdr:col>55</xdr:col>
      <xdr:colOff>50800</xdr:colOff>
      <xdr:row>97</xdr:row>
      <xdr:rowOff>123247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44524</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0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93428</xdr:rowOff>
    </xdr:from>
    <xdr:to>
      <xdr:col>50</xdr:col>
      <xdr:colOff>165100</xdr:colOff>
      <xdr:row>98</xdr:row>
      <xdr:rowOff>23578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40105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49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4051</xdr:rowOff>
    </xdr:from>
    <xdr:to>
      <xdr:col>46</xdr:col>
      <xdr:colOff>38100</xdr:colOff>
      <xdr:row>98</xdr:row>
      <xdr:rowOff>105651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122178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8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3735</xdr:rowOff>
    </xdr:from>
    <xdr:to>
      <xdr:col>41</xdr:col>
      <xdr:colOff>101600</xdr:colOff>
      <xdr:row>98</xdr:row>
      <xdr:rowOff>105335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121862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8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158967</xdr:rowOff>
    </xdr:from>
    <xdr:to>
      <xdr:col>36</xdr:col>
      <xdr:colOff>165100</xdr:colOff>
      <xdr:row>98</xdr:row>
      <xdr:rowOff>89117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105644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28943</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5493"/>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162082</xdr:rowOff>
    </xdr:from>
    <xdr:to>
      <xdr:col>81</xdr:col>
      <xdr:colOff>50800</xdr:colOff>
      <xdr:row>39</xdr:row>
      <xdr:rowOff>28943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77182"/>
          <a:ext cx="889000" cy="3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162082</xdr:rowOff>
    </xdr:from>
    <xdr:to>
      <xdr:col>76</xdr:col>
      <xdr:colOff>114300</xdr:colOff>
      <xdr:row>39</xdr:row>
      <xdr:rowOff>34451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77182"/>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27819</xdr:rowOff>
    </xdr:from>
    <xdr:to>
      <xdr:col>71</xdr:col>
      <xdr:colOff>177800</xdr:colOff>
      <xdr:row>39</xdr:row>
      <xdr:rowOff>34451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14369"/>
          <a:ext cx="8890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149593</xdr:rowOff>
    </xdr:from>
    <xdr:to>
      <xdr:col>81</xdr:col>
      <xdr:colOff>101600</xdr:colOff>
      <xdr:row>39</xdr:row>
      <xdr:rowOff>79743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70870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5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111282</xdr:rowOff>
    </xdr:from>
    <xdr:to>
      <xdr:col>76</xdr:col>
      <xdr:colOff>165100</xdr:colOff>
      <xdr:row>39</xdr:row>
      <xdr:rowOff>41432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2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57959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4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155101</xdr:rowOff>
    </xdr:from>
    <xdr:to>
      <xdr:col>72</xdr:col>
      <xdr:colOff>38100</xdr:colOff>
      <xdr:row>39</xdr:row>
      <xdr:rowOff>85251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76378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148469</xdr:rowOff>
    </xdr:from>
    <xdr:to>
      <xdr:col>67</xdr:col>
      <xdr:colOff>101600</xdr:colOff>
      <xdr:row>39</xdr:row>
      <xdr:rowOff>78619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69746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79746</xdr:rowOff>
    </xdr:from>
    <xdr:to>
      <xdr:col>85</xdr:col>
      <xdr:colOff>127000</xdr:colOff>
      <xdr:row>78</xdr:row>
      <xdr:rowOff>89669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452846"/>
          <a:ext cx="8382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71479</xdr:rowOff>
    </xdr:from>
    <xdr:to>
      <xdr:col>81</xdr:col>
      <xdr:colOff>50800</xdr:colOff>
      <xdr:row>78</xdr:row>
      <xdr:rowOff>89669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44579"/>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39508</xdr:rowOff>
    </xdr:from>
    <xdr:to>
      <xdr:col>76</xdr:col>
      <xdr:colOff>114300</xdr:colOff>
      <xdr:row>78</xdr:row>
      <xdr:rowOff>71479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412608"/>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152023</xdr:rowOff>
    </xdr:from>
    <xdr:to>
      <xdr:col>71</xdr:col>
      <xdr:colOff>177800</xdr:colOff>
      <xdr:row>78</xdr:row>
      <xdr:rowOff>39508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53673"/>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28946</xdr:rowOff>
    </xdr:from>
    <xdr:to>
      <xdr:col>85</xdr:col>
      <xdr:colOff>177800</xdr:colOff>
      <xdr:row>78</xdr:row>
      <xdr:rowOff>130546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7373</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38869</xdr:rowOff>
    </xdr:from>
    <xdr:to>
      <xdr:col>81</xdr:col>
      <xdr:colOff>101600</xdr:colOff>
      <xdr:row>78</xdr:row>
      <xdr:rowOff>140469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131596</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50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20679</xdr:rowOff>
    </xdr:from>
    <xdr:to>
      <xdr:col>76</xdr:col>
      <xdr:colOff>165100</xdr:colOff>
      <xdr:row>78</xdr:row>
      <xdr:rowOff>122279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113406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48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160158</xdr:rowOff>
    </xdr:from>
    <xdr:to>
      <xdr:col>72</xdr:col>
      <xdr:colOff>38100</xdr:colOff>
      <xdr:row>78</xdr:row>
      <xdr:rowOff>90308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81435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4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101223</xdr:rowOff>
    </xdr:from>
    <xdr:to>
      <xdr:col>67</xdr:col>
      <xdr:colOff>101600</xdr:colOff>
      <xdr:row>78</xdr:row>
      <xdr:rowOff>31373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0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47900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7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61308</xdr:rowOff>
    </xdr:from>
    <xdr:to>
      <xdr:col>85</xdr:col>
      <xdr:colOff>127000</xdr:colOff>
      <xdr:row>98</xdr:row>
      <xdr:rowOff>120490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63408"/>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61308</xdr:rowOff>
    </xdr:from>
    <xdr:to>
      <xdr:col>81</xdr:col>
      <xdr:colOff>50800</xdr:colOff>
      <xdr:row>99</xdr:row>
      <xdr:rowOff>39838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63408"/>
          <a:ext cx="889000" cy="14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164737</xdr:rowOff>
    </xdr:from>
    <xdr:to>
      <xdr:col>76</xdr:col>
      <xdr:colOff>114300</xdr:colOff>
      <xdr:row>99</xdr:row>
      <xdr:rowOff>39838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66837"/>
          <a:ext cx="889000" cy="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100671</xdr:rowOff>
    </xdr:from>
    <xdr:to>
      <xdr:col>71</xdr:col>
      <xdr:colOff>177800</xdr:colOff>
      <xdr:row>98</xdr:row>
      <xdr:rowOff>164737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02771"/>
          <a:ext cx="889000" cy="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69690</xdr:rowOff>
    </xdr:from>
    <xdr:to>
      <xdr:col>85</xdr:col>
      <xdr:colOff>177800</xdr:colOff>
      <xdr:row>98</xdr:row>
      <xdr:rowOff>171290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29067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10508</xdr:rowOff>
    </xdr:from>
    <xdr:to>
      <xdr:col>81</xdr:col>
      <xdr:colOff>101600</xdr:colOff>
      <xdr:row>98</xdr:row>
      <xdr:rowOff>112108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128635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8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160488</xdr:rowOff>
    </xdr:from>
    <xdr:to>
      <xdr:col>76</xdr:col>
      <xdr:colOff>165100</xdr:colOff>
      <xdr:row>99</xdr:row>
      <xdr:rowOff>90638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81765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113937</xdr:rowOff>
    </xdr:from>
    <xdr:to>
      <xdr:col>72</xdr:col>
      <xdr:colOff>38100</xdr:colOff>
      <xdr:row>99</xdr:row>
      <xdr:rowOff>44087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35214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49871</xdr:rowOff>
    </xdr:from>
    <xdr:to>
      <xdr:col>67</xdr:col>
      <xdr:colOff>101600</xdr:colOff>
      <xdr:row>98</xdr:row>
      <xdr:rowOff>151471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167998</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2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16759</xdr:rowOff>
    </xdr:from>
    <xdr:to>
      <xdr:col>116</xdr:col>
      <xdr:colOff>63500</xdr:colOff>
      <xdr:row>38</xdr:row>
      <xdr:rowOff>125299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60409"/>
          <a:ext cx="838200" cy="2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125299</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40399"/>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137409</xdr:rowOff>
    </xdr:from>
    <xdr:to>
      <xdr:col>116</xdr:col>
      <xdr:colOff>114300</xdr:colOff>
      <xdr:row>37</xdr:row>
      <xdr:rowOff>67559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160286</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74499</xdr:rowOff>
    </xdr:from>
    <xdr:to>
      <xdr:col>112</xdr:col>
      <xdr:colOff>38100</xdr:colOff>
      <xdr:row>39</xdr:row>
      <xdr:rowOff>4649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167226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112647</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6747"/>
          <a:ext cx="8890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112647</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6747"/>
          <a:ext cx="8890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61847</xdr:rowOff>
    </xdr:from>
    <xdr:to>
      <xdr:col>102</xdr:col>
      <xdr:colOff>165100</xdr:colOff>
      <xdr:row>58</xdr:row>
      <xdr:rowOff>163447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154574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54020</xdr:rowOff>
    </xdr:from>
    <xdr:to>
      <xdr:col>116</xdr:col>
      <xdr:colOff>63500</xdr:colOff>
      <xdr:row>76</xdr:row>
      <xdr:rowOff>114753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84220"/>
          <a:ext cx="838200" cy="6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92140</xdr:rowOff>
    </xdr:from>
    <xdr:to>
      <xdr:col>111</xdr:col>
      <xdr:colOff>177800</xdr:colOff>
      <xdr:row>76</xdr:row>
      <xdr:rowOff>114753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122340"/>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92140</xdr:rowOff>
    </xdr:from>
    <xdr:to>
      <xdr:col>107</xdr:col>
      <xdr:colOff>50800</xdr:colOff>
      <xdr:row>76</xdr:row>
      <xdr:rowOff>129412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22340"/>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129412</xdr:rowOff>
    </xdr:from>
    <xdr:to>
      <xdr:col>102</xdr:col>
      <xdr:colOff>114300</xdr:colOff>
      <xdr:row>76</xdr:row>
      <xdr:rowOff>135855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59612"/>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3220</xdr:rowOff>
    </xdr:from>
    <xdr:to>
      <xdr:col>116</xdr:col>
      <xdr:colOff>114300</xdr:colOff>
      <xdr:row>76</xdr:row>
      <xdr:rowOff>104820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26098</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8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63953</xdr:rowOff>
    </xdr:from>
    <xdr:to>
      <xdr:col>112</xdr:col>
      <xdr:colOff>38100</xdr:colOff>
      <xdr:row>76</xdr:row>
      <xdr:rowOff>165553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10629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86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41340</xdr:rowOff>
    </xdr:from>
    <xdr:to>
      <xdr:col>107</xdr:col>
      <xdr:colOff>101600</xdr:colOff>
      <xdr:row>76</xdr:row>
      <xdr:rowOff>142940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159467</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8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78612</xdr:rowOff>
    </xdr:from>
    <xdr:to>
      <xdr:col>102</xdr:col>
      <xdr:colOff>165100</xdr:colOff>
      <xdr:row>77</xdr:row>
      <xdr:rowOff>8762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25290</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85055</xdr:rowOff>
    </xdr:from>
    <xdr:to>
      <xdr:col>98</xdr:col>
      <xdr:colOff>38100</xdr:colOff>
      <xdr:row>77</xdr:row>
      <xdr:rowOff>15205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31733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89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ほとんどの項目において、人口減少に伴う単価の増加傾向が見受けられる。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1,805,585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292,566</a:t>
          </a:r>
          <a:r>
            <a:rPr kumimoji="1" lang="ja-JP" altLang="en-US" sz="1300">
              <a:latin typeface="ＭＳ Ｐゴシック" panose="020B0600070205080204" pitchFamily="50" charset="-128"/>
              <a:ea typeface="ＭＳ Ｐゴシック" panose="020B0600070205080204" pitchFamily="50" charset="-128"/>
            </a:rPr>
            <a:t>円となっている。人口減少の割合以上に増加しているため、人口が減るスピード以上に住民一人当たり人件費が高くなることが認められる。抜本的に人口減少に歯止めをかけられるように各種計画を策定する必要が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337,281</a:t>
          </a:r>
          <a:r>
            <a:rPr kumimoji="1" lang="ja-JP" altLang="en-US" sz="1300">
              <a:latin typeface="ＭＳ Ｐゴシック" panose="020B0600070205080204" pitchFamily="50" charset="-128"/>
              <a:ea typeface="ＭＳ Ｐゴシック" panose="020B0600070205080204" pitchFamily="50" charset="-128"/>
            </a:rPr>
            <a:t>円となっている。例年より増加した理由として、特別定額給付金事業があげられる。住民への行政サービス向上の結果であり、次年度以降は平準化されると考えられる。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が増加傾向にあるが、これは、公共施設の老朽化に伴う施設の大規模改修や長寿命化を行った結果である。今後とも老朽化が進んでいる施設の改修を行う必要がある為、より適切な施設計画を策定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1,553
1,543
79.58
3,008,709
2,804,074
200,810
1,340,125
2,221,770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111887</xdr:rowOff>
    </xdr:from>
    <xdr:to>
      <xdr:col>24</xdr:col>
      <xdr:colOff>63500</xdr:colOff>
      <xdr:row>36</xdr:row>
      <xdr:rowOff>121164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84087"/>
          <a:ext cx="8382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121164</xdr:rowOff>
    </xdr:from>
    <xdr:to>
      <xdr:col>19</xdr:col>
      <xdr:colOff>177800</xdr:colOff>
      <xdr:row>36</xdr:row>
      <xdr:rowOff>128880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33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128880</xdr:rowOff>
    </xdr:from>
    <xdr:to>
      <xdr:col>15</xdr:col>
      <xdr:colOff>50800</xdr:colOff>
      <xdr:row>36</xdr:row>
      <xdr:rowOff>150921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1080"/>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150921</xdr:rowOff>
    </xdr:from>
    <xdr:to>
      <xdr:col>10</xdr:col>
      <xdr:colOff>114300</xdr:colOff>
      <xdr:row>36</xdr:row>
      <xdr:rowOff>164141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3121"/>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61087</xdr:rowOff>
    </xdr:from>
    <xdr:to>
      <xdr:col>24</xdr:col>
      <xdr:colOff>114300</xdr:colOff>
      <xdr:row>36</xdr:row>
      <xdr:rowOff>162687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83964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70364</xdr:rowOff>
    </xdr:from>
    <xdr:to>
      <xdr:col>20</xdr:col>
      <xdr:colOff>38100</xdr:colOff>
      <xdr:row>37</xdr:row>
      <xdr:rowOff>514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17041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78080</xdr:rowOff>
    </xdr:from>
    <xdr:to>
      <xdr:col>15</xdr:col>
      <xdr:colOff>101600</xdr:colOff>
      <xdr:row>37</xdr:row>
      <xdr:rowOff>8230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24757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100121</xdr:rowOff>
    </xdr:from>
    <xdr:to>
      <xdr:col>10</xdr:col>
      <xdr:colOff>165100</xdr:colOff>
      <xdr:row>37</xdr:row>
      <xdr:rowOff>30271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46798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113341</xdr:rowOff>
    </xdr:from>
    <xdr:to>
      <xdr:col>6</xdr:col>
      <xdr:colOff>38100</xdr:colOff>
      <xdr:row>37</xdr:row>
      <xdr:rowOff>43491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60018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92227</xdr:rowOff>
    </xdr:from>
    <xdr:to>
      <xdr:col>24</xdr:col>
      <xdr:colOff>63500</xdr:colOff>
      <xdr:row>57</xdr:row>
      <xdr:rowOff>94678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64877"/>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94678</xdr:rowOff>
    </xdr:from>
    <xdr:to>
      <xdr:col>19</xdr:col>
      <xdr:colOff>177800</xdr:colOff>
      <xdr:row>58</xdr:row>
      <xdr:rowOff>52414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67328"/>
          <a:ext cx="889000" cy="1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22571</xdr:rowOff>
    </xdr:from>
    <xdr:to>
      <xdr:col>15</xdr:col>
      <xdr:colOff>50800</xdr:colOff>
      <xdr:row>58</xdr:row>
      <xdr:rowOff>52414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6671"/>
          <a:ext cx="88900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151747</xdr:rowOff>
    </xdr:from>
    <xdr:to>
      <xdr:col>10</xdr:col>
      <xdr:colOff>114300</xdr:colOff>
      <xdr:row>58</xdr:row>
      <xdr:rowOff>22571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24397"/>
          <a:ext cx="8890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41427</xdr:rowOff>
    </xdr:from>
    <xdr:to>
      <xdr:col>24</xdr:col>
      <xdr:colOff>114300</xdr:colOff>
      <xdr:row>57</xdr:row>
      <xdr:rowOff>143027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64304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43878</xdr:rowOff>
    </xdr:from>
    <xdr:to>
      <xdr:col>20</xdr:col>
      <xdr:colOff>38100</xdr:colOff>
      <xdr:row>57</xdr:row>
      <xdr:rowOff>145478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162005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9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xdr:rowOff>
    </xdr:from>
    <xdr:to>
      <xdr:col>15</xdr:col>
      <xdr:colOff>101600</xdr:colOff>
      <xdr:row>58</xdr:row>
      <xdr:rowOff>103214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94341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143221</xdr:rowOff>
    </xdr:from>
    <xdr:to>
      <xdr:col>10</xdr:col>
      <xdr:colOff>165100</xdr:colOff>
      <xdr:row>58</xdr:row>
      <xdr:rowOff>73371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64498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100947</xdr:rowOff>
    </xdr:from>
    <xdr:to>
      <xdr:col>6</xdr:col>
      <xdr:colOff>38100</xdr:colOff>
      <xdr:row>58</xdr:row>
      <xdr:rowOff>31097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47624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19900</xdr:rowOff>
    </xdr:from>
    <xdr:to>
      <xdr:col>24</xdr:col>
      <xdr:colOff>63500</xdr:colOff>
      <xdr:row>76</xdr:row>
      <xdr:rowOff>73299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50100"/>
          <a:ext cx="838200" cy="5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19900</xdr:rowOff>
    </xdr:from>
    <xdr:to>
      <xdr:col>19</xdr:col>
      <xdr:colOff>177800</xdr:colOff>
      <xdr:row>76</xdr:row>
      <xdr:rowOff>110927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50100"/>
          <a:ext cx="889000" cy="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109444</xdr:rowOff>
    </xdr:from>
    <xdr:to>
      <xdr:col>15</xdr:col>
      <xdr:colOff>50800</xdr:colOff>
      <xdr:row>76</xdr:row>
      <xdr:rowOff>110927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39644"/>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109444</xdr:rowOff>
    </xdr:from>
    <xdr:to>
      <xdr:col>10</xdr:col>
      <xdr:colOff>114300</xdr:colOff>
      <xdr:row>76</xdr:row>
      <xdr:rowOff>118261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3964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22499</xdr:rowOff>
    </xdr:from>
    <xdr:to>
      <xdr:col>24</xdr:col>
      <xdr:colOff>114300</xdr:colOff>
      <xdr:row>76</xdr:row>
      <xdr:rowOff>124099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45376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0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140550</xdr:rowOff>
    </xdr:from>
    <xdr:to>
      <xdr:col>20</xdr:col>
      <xdr:colOff>38100</xdr:colOff>
      <xdr:row>76</xdr:row>
      <xdr:rowOff>70700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87227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60127</xdr:rowOff>
    </xdr:from>
    <xdr:to>
      <xdr:col>15</xdr:col>
      <xdr:colOff>101600</xdr:colOff>
      <xdr:row>76</xdr:row>
      <xdr:rowOff>161727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6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58644</xdr:rowOff>
    </xdr:from>
    <xdr:to>
      <xdr:col>10</xdr:col>
      <xdr:colOff>165100</xdr:colOff>
      <xdr:row>76</xdr:row>
      <xdr:rowOff>160244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6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67461</xdr:rowOff>
    </xdr:from>
    <xdr:to>
      <xdr:col>6</xdr:col>
      <xdr:colOff>38100</xdr:colOff>
      <xdr:row>76</xdr:row>
      <xdr:rowOff>169061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14138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105132</xdr:rowOff>
    </xdr:from>
    <xdr:to>
      <xdr:col>24</xdr:col>
      <xdr:colOff>63500</xdr:colOff>
      <xdr:row>97</xdr:row>
      <xdr:rowOff>129186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35782"/>
          <a:ext cx="8382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119371</xdr:rowOff>
    </xdr:from>
    <xdr:to>
      <xdr:col>19</xdr:col>
      <xdr:colOff>177800</xdr:colOff>
      <xdr:row>97</xdr:row>
      <xdr:rowOff>129186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0021"/>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118298</xdr:rowOff>
    </xdr:from>
    <xdr:to>
      <xdr:col>15</xdr:col>
      <xdr:colOff>50800</xdr:colOff>
      <xdr:row>97</xdr:row>
      <xdr:rowOff>119371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48948"/>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118298</xdr:rowOff>
    </xdr:from>
    <xdr:to>
      <xdr:col>10</xdr:col>
      <xdr:colOff>114300</xdr:colOff>
      <xdr:row>97</xdr:row>
      <xdr:rowOff>129600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48948"/>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54332</xdr:rowOff>
    </xdr:from>
    <xdr:to>
      <xdr:col>24</xdr:col>
      <xdr:colOff>114300</xdr:colOff>
      <xdr:row>97</xdr:row>
      <xdr:rowOff>155932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8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32759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78386</xdr:rowOff>
    </xdr:from>
    <xdr:to>
      <xdr:col>20</xdr:col>
      <xdr:colOff>38100</xdr:colOff>
      <xdr:row>98</xdr:row>
      <xdr:rowOff>8536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171113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68571</xdr:rowOff>
    </xdr:from>
    <xdr:to>
      <xdr:col>15</xdr:col>
      <xdr:colOff>101600</xdr:colOff>
      <xdr:row>97</xdr:row>
      <xdr:rowOff>170171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161298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67498</xdr:rowOff>
    </xdr:from>
    <xdr:to>
      <xdr:col>10</xdr:col>
      <xdr:colOff>165100</xdr:colOff>
      <xdr:row>97</xdr:row>
      <xdr:rowOff>169098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160225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78800</xdr:rowOff>
    </xdr:from>
    <xdr:to>
      <xdr:col>6</xdr:col>
      <xdr:colOff>38100</xdr:colOff>
      <xdr:row>98</xdr:row>
      <xdr:rowOff>8950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43917</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467"/>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43917</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44088</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164567</xdr:rowOff>
    </xdr:from>
    <xdr:to>
      <xdr:col>50</xdr:col>
      <xdr:colOff>165100</xdr:colOff>
      <xdr:row>39</xdr:row>
      <xdr:rowOff>94717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85844</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164738</xdr:rowOff>
    </xdr:from>
    <xdr:to>
      <xdr:col>36</xdr:col>
      <xdr:colOff>165100</xdr:colOff>
      <xdr:row>39</xdr:row>
      <xdr:rowOff>94888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86015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98547</xdr:rowOff>
    </xdr:from>
    <xdr:to>
      <xdr:col>55</xdr:col>
      <xdr:colOff>0</xdr:colOff>
      <xdr:row>58</xdr:row>
      <xdr:rowOff>100594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2647"/>
          <a:ext cx="8382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100594</xdr:rowOff>
    </xdr:from>
    <xdr:to>
      <xdr:col>50</xdr:col>
      <xdr:colOff>114300</xdr:colOff>
      <xdr:row>58</xdr:row>
      <xdr:rowOff>113075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4694"/>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112395</xdr:rowOff>
    </xdr:from>
    <xdr:to>
      <xdr:col>45</xdr:col>
      <xdr:colOff>177800</xdr:colOff>
      <xdr:row>58</xdr:row>
      <xdr:rowOff>113075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6495"/>
          <a:ext cx="88900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110097</xdr:rowOff>
    </xdr:from>
    <xdr:to>
      <xdr:col>41</xdr:col>
      <xdr:colOff>50800</xdr:colOff>
      <xdr:row>58</xdr:row>
      <xdr:rowOff>112395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5419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47747</xdr:rowOff>
    </xdr:from>
    <xdr:to>
      <xdr:col>55</xdr:col>
      <xdr:colOff>50800</xdr:colOff>
      <xdr:row>58</xdr:row>
      <xdr:rowOff>149347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49794</xdr:rowOff>
    </xdr:from>
    <xdr:to>
      <xdr:col>50</xdr:col>
      <xdr:colOff>165100</xdr:colOff>
      <xdr:row>58</xdr:row>
      <xdr:rowOff>151394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142521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62275</xdr:rowOff>
    </xdr:from>
    <xdr:to>
      <xdr:col>46</xdr:col>
      <xdr:colOff>38100</xdr:colOff>
      <xdr:row>58</xdr:row>
      <xdr:rowOff>163875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61595</xdr:rowOff>
    </xdr:from>
    <xdr:to>
      <xdr:col>41</xdr:col>
      <xdr:colOff>101600</xdr:colOff>
      <xdr:row>58</xdr:row>
      <xdr:rowOff>163195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154322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59297</xdr:rowOff>
    </xdr:from>
    <xdr:to>
      <xdr:col>36</xdr:col>
      <xdr:colOff>165100</xdr:colOff>
      <xdr:row>58</xdr:row>
      <xdr:rowOff>160897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152024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104284</xdr:rowOff>
    </xdr:from>
    <xdr:to>
      <xdr:col>55</xdr:col>
      <xdr:colOff>0</xdr:colOff>
      <xdr:row>77</xdr:row>
      <xdr:rowOff>143985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05934"/>
          <a:ext cx="8382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143985</xdr:rowOff>
    </xdr:from>
    <xdr:to>
      <xdr:col>50</xdr:col>
      <xdr:colOff>114300</xdr:colOff>
      <xdr:row>78</xdr:row>
      <xdr:rowOff>7759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5635"/>
          <a:ext cx="8890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7759</xdr:rowOff>
    </xdr:from>
    <xdr:to>
      <xdr:col>45</xdr:col>
      <xdr:colOff>177800</xdr:colOff>
      <xdr:row>78</xdr:row>
      <xdr:rowOff>71737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80859"/>
          <a:ext cx="889000" cy="6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71737</xdr:rowOff>
    </xdr:from>
    <xdr:to>
      <xdr:col>41</xdr:col>
      <xdr:colOff>50800</xdr:colOff>
      <xdr:row>78</xdr:row>
      <xdr:rowOff>98121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4837"/>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53484</xdr:rowOff>
    </xdr:from>
    <xdr:to>
      <xdr:col>55</xdr:col>
      <xdr:colOff>50800</xdr:colOff>
      <xdr:row>77</xdr:row>
      <xdr:rowOff>155084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76361</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93185</xdr:rowOff>
    </xdr:from>
    <xdr:to>
      <xdr:col>50</xdr:col>
      <xdr:colOff>165100</xdr:colOff>
      <xdr:row>78</xdr:row>
      <xdr:rowOff>23335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39862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128409</xdr:rowOff>
    </xdr:from>
    <xdr:to>
      <xdr:col>46</xdr:col>
      <xdr:colOff>38100</xdr:colOff>
      <xdr:row>78</xdr:row>
      <xdr:rowOff>58559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75086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20937</xdr:rowOff>
    </xdr:from>
    <xdr:to>
      <xdr:col>41</xdr:col>
      <xdr:colOff>101600</xdr:colOff>
      <xdr:row>78</xdr:row>
      <xdr:rowOff>122537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139064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47321</xdr:rowOff>
    </xdr:from>
    <xdr:to>
      <xdr:col>36</xdr:col>
      <xdr:colOff>165100</xdr:colOff>
      <xdr:row>78</xdr:row>
      <xdr:rowOff>148921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165448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76471</xdr:rowOff>
    </xdr:from>
    <xdr:to>
      <xdr:col>55</xdr:col>
      <xdr:colOff>0</xdr:colOff>
      <xdr:row>98</xdr:row>
      <xdr:rowOff>112416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78571"/>
          <a:ext cx="8382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36626</xdr:rowOff>
    </xdr:from>
    <xdr:to>
      <xdr:col>50</xdr:col>
      <xdr:colOff>114300</xdr:colOff>
      <xdr:row>98</xdr:row>
      <xdr:rowOff>112416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38726"/>
          <a:ext cx="889000" cy="7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36626</xdr:rowOff>
    </xdr:from>
    <xdr:to>
      <xdr:col>45</xdr:col>
      <xdr:colOff>177800</xdr:colOff>
      <xdr:row>98</xdr:row>
      <xdr:rowOff>40596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38726"/>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40596</xdr:rowOff>
    </xdr:from>
    <xdr:to>
      <xdr:col>41</xdr:col>
      <xdr:colOff>50800</xdr:colOff>
      <xdr:row>98</xdr:row>
      <xdr:rowOff>113302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42696"/>
          <a:ext cx="889000" cy="7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25671</xdr:rowOff>
    </xdr:from>
    <xdr:to>
      <xdr:col>55</xdr:col>
      <xdr:colOff>50800</xdr:colOff>
      <xdr:row>98</xdr:row>
      <xdr:rowOff>127271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48548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61616</xdr:rowOff>
    </xdr:from>
    <xdr:to>
      <xdr:col>50</xdr:col>
      <xdr:colOff>165100</xdr:colOff>
      <xdr:row>98</xdr:row>
      <xdr:rowOff>163216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154343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157276</xdr:rowOff>
    </xdr:from>
    <xdr:to>
      <xdr:col>46</xdr:col>
      <xdr:colOff>38100</xdr:colOff>
      <xdr:row>98</xdr:row>
      <xdr:rowOff>87426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8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103953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6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161246</xdr:rowOff>
    </xdr:from>
    <xdr:to>
      <xdr:col>41</xdr:col>
      <xdr:colOff>101600</xdr:colOff>
      <xdr:row>98</xdr:row>
      <xdr:rowOff>91396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107923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6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62502</xdr:rowOff>
    </xdr:from>
    <xdr:to>
      <xdr:col>36</xdr:col>
      <xdr:colOff>165100</xdr:colOff>
      <xdr:row>98</xdr:row>
      <xdr:rowOff>164102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155229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5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79395</xdr:rowOff>
    </xdr:from>
    <xdr:to>
      <xdr:col>85</xdr:col>
      <xdr:colOff>127000</xdr:colOff>
      <xdr:row>37</xdr:row>
      <xdr:rowOff>123534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23045"/>
          <a:ext cx="8382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79395</xdr:rowOff>
    </xdr:from>
    <xdr:to>
      <xdr:col>81</xdr:col>
      <xdr:colOff>50800</xdr:colOff>
      <xdr:row>37</xdr:row>
      <xdr:rowOff>89713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3045"/>
          <a:ext cx="8890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89713</xdr:rowOff>
    </xdr:from>
    <xdr:to>
      <xdr:col>76</xdr:col>
      <xdr:colOff>114300</xdr:colOff>
      <xdr:row>37</xdr:row>
      <xdr:rowOff>101333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33363"/>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101333</xdr:rowOff>
    </xdr:from>
    <xdr:to>
      <xdr:col>71</xdr:col>
      <xdr:colOff>177800</xdr:colOff>
      <xdr:row>37</xdr:row>
      <xdr:rowOff>133128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44983"/>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72734</xdr:rowOff>
    </xdr:from>
    <xdr:to>
      <xdr:col>85</xdr:col>
      <xdr:colOff>177800</xdr:colOff>
      <xdr:row>38</xdr:row>
      <xdr:rowOff>2884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1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51161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28595</xdr:rowOff>
    </xdr:from>
    <xdr:to>
      <xdr:col>81</xdr:col>
      <xdr:colOff>101600</xdr:colOff>
      <xdr:row>37</xdr:row>
      <xdr:rowOff>130195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146722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38913</xdr:rowOff>
    </xdr:from>
    <xdr:to>
      <xdr:col>76</xdr:col>
      <xdr:colOff>165100</xdr:colOff>
      <xdr:row>37</xdr:row>
      <xdr:rowOff>140513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157040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50533</xdr:rowOff>
    </xdr:from>
    <xdr:to>
      <xdr:col>72</xdr:col>
      <xdr:colOff>38100</xdr:colOff>
      <xdr:row>37</xdr:row>
      <xdr:rowOff>152133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168660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82328</xdr:rowOff>
    </xdr:from>
    <xdr:to>
      <xdr:col>67</xdr:col>
      <xdr:colOff>101600</xdr:colOff>
      <xdr:row>38</xdr:row>
      <xdr:rowOff>12478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29005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137967</xdr:rowOff>
    </xdr:from>
    <xdr:to>
      <xdr:col>85</xdr:col>
      <xdr:colOff>127000</xdr:colOff>
      <xdr:row>57</xdr:row>
      <xdr:rowOff>72229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396267"/>
          <a:ext cx="838200" cy="44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72229</xdr:rowOff>
    </xdr:from>
    <xdr:to>
      <xdr:col>81</xdr:col>
      <xdr:colOff>50800</xdr:colOff>
      <xdr:row>57</xdr:row>
      <xdr:rowOff>129622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44879"/>
          <a:ext cx="889000" cy="5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129622</xdr:rowOff>
    </xdr:from>
    <xdr:to>
      <xdr:col>76</xdr:col>
      <xdr:colOff>114300</xdr:colOff>
      <xdr:row>58</xdr:row>
      <xdr:rowOff>42486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02272"/>
          <a:ext cx="889000" cy="8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16983</xdr:rowOff>
    </xdr:from>
    <xdr:to>
      <xdr:col>71</xdr:col>
      <xdr:colOff>177800</xdr:colOff>
      <xdr:row>58</xdr:row>
      <xdr:rowOff>42486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61083"/>
          <a:ext cx="889000" cy="2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87167</xdr:rowOff>
    </xdr:from>
    <xdr:to>
      <xdr:col>85</xdr:col>
      <xdr:colOff>177800</xdr:colOff>
      <xdr:row>55</xdr:row>
      <xdr:rowOff>17317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3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110044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9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21429</xdr:rowOff>
    </xdr:from>
    <xdr:to>
      <xdr:col>81</xdr:col>
      <xdr:colOff>101600</xdr:colOff>
      <xdr:row>57</xdr:row>
      <xdr:rowOff>123029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139556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78822</xdr:rowOff>
    </xdr:from>
    <xdr:to>
      <xdr:col>76</xdr:col>
      <xdr:colOff>165100</xdr:colOff>
      <xdr:row>58</xdr:row>
      <xdr:rowOff>8972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25499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163136</xdr:rowOff>
    </xdr:from>
    <xdr:to>
      <xdr:col>72</xdr:col>
      <xdr:colOff>38100</xdr:colOff>
      <xdr:row>58</xdr:row>
      <xdr:rowOff>93286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84413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137633</xdr:rowOff>
    </xdr:from>
    <xdr:to>
      <xdr:col>67</xdr:col>
      <xdr:colOff>101600</xdr:colOff>
      <xdr:row>58</xdr:row>
      <xdr:rowOff>67783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58910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1000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28944</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73494"/>
          <a:ext cx="8382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162082</xdr:rowOff>
    </xdr:from>
    <xdr:to>
      <xdr:col>81</xdr:col>
      <xdr:colOff>50800</xdr:colOff>
      <xdr:row>79</xdr:row>
      <xdr:rowOff>28944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35182"/>
          <a:ext cx="889000" cy="3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162082</xdr:rowOff>
    </xdr:from>
    <xdr:to>
      <xdr:col>76</xdr:col>
      <xdr:colOff>114300</xdr:colOff>
      <xdr:row>79</xdr:row>
      <xdr:rowOff>34451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35182"/>
          <a:ext cx="889000" cy="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27820</xdr:rowOff>
    </xdr:from>
    <xdr:to>
      <xdr:col>71</xdr:col>
      <xdr:colOff>177800</xdr:colOff>
      <xdr:row>79</xdr:row>
      <xdr:rowOff>34451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72370"/>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149594</xdr:rowOff>
    </xdr:from>
    <xdr:to>
      <xdr:col>81</xdr:col>
      <xdr:colOff>101600</xdr:colOff>
      <xdr:row>79</xdr:row>
      <xdr:rowOff>79744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70871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111282</xdr:rowOff>
    </xdr:from>
    <xdr:to>
      <xdr:col>76</xdr:col>
      <xdr:colOff>165100</xdr:colOff>
      <xdr:row>79</xdr:row>
      <xdr:rowOff>41432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8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57959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155101</xdr:rowOff>
    </xdr:from>
    <xdr:to>
      <xdr:col>72</xdr:col>
      <xdr:colOff>38100</xdr:colOff>
      <xdr:row>79</xdr:row>
      <xdr:rowOff>85251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76378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148470</xdr:rowOff>
    </xdr:from>
    <xdr:to>
      <xdr:col>67</xdr:col>
      <xdr:colOff>101600</xdr:colOff>
      <xdr:row>79</xdr:row>
      <xdr:rowOff>78620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69747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79746</xdr:rowOff>
    </xdr:from>
    <xdr:to>
      <xdr:col>85</xdr:col>
      <xdr:colOff>127000</xdr:colOff>
      <xdr:row>98</xdr:row>
      <xdr:rowOff>89669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81846"/>
          <a:ext cx="8382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71479</xdr:rowOff>
    </xdr:from>
    <xdr:to>
      <xdr:col>81</xdr:col>
      <xdr:colOff>50800</xdr:colOff>
      <xdr:row>98</xdr:row>
      <xdr:rowOff>89669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73579"/>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39508</xdr:rowOff>
    </xdr:from>
    <xdr:to>
      <xdr:col>76</xdr:col>
      <xdr:colOff>114300</xdr:colOff>
      <xdr:row>98</xdr:row>
      <xdr:rowOff>71479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41608"/>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152023</xdr:rowOff>
    </xdr:from>
    <xdr:to>
      <xdr:col>71</xdr:col>
      <xdr:colOff>177800</xdr:colOff>
      <xdr:row>98</xdr:row>
      <xdr:rowOff>39508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82673"/>
          <a:ext cx="889000" cy="5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28946</xdr:rowOff>
    </xdr:from>
    <xdr:to>
      <xdr:col>85</xdr:col>
      <xdr:colOff>177800</xdr:colOff>
      <xdr:row>98</xdr:row>
      <xdr:rowOff>130546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7373</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38869</xdr:rowOff>
    </xdr:from>
    <xdr:to>
      <xdr:col>81</xdr:col>
      <xdr:colOff>101600</xdr:colOff>
      <xdr:row>98</xdr:row>
      <xdr:rowOff>140469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131596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3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20679</xdr:rowOff>
    </xdr:from>
    <xdr:to>
      <xdr:col>76</xdr:col>
      <xdr:colOff>165100</xdr:colOff>
      <xdr:row>98</xdr:row>
      <xdr:rowOff>122279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113406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1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160158</xdr:rowOff>
    </xdr:from>
    <xdr:to>
      <xdr:col>72</xdr:col>
      <xdr:colOff>38100</xdr:colOff>
      <xdr:row>98</xdr:row>
      <xdr:rowOff>90308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81435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101223</xdr:rowOff>
    </xdr:from>
    <xdr:to>
      <xdr:col>67</xdr:col>
      <xdr:colOff>101600</xdr:colOff>
      <xdr:row>98</xdr:row>
      <xdr:rowOff>31373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47900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0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119888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349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119888</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66349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69088</xdr:rowOff>
    </xdr:from>
    <xdr:to>
      <xdr:col>112</xdr:col>
      <xdr:colOff>38100</xdr:colOff>
      <xdr:row>38</xdr:row>
      <xdr:rowOff>170688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15765</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35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住民一人あたりの公債費は</a:t>
          </a:r>
          <a:r>
            <a:rPr kumimoji="1" lang="en-US" altLang="ja-JP" sz="1300">
              <a:latin typeface="ＭＳ Ｐゴシック" panose="020B0600070205080204" pitchFamily="50" charset="-128"/>
              <a:ea typeface="ＭＳ Ｐゴシック" panose="020B0600070205080204" pitchFamily="50" charset="-128"/>
            </a:rPr>
            <a:t>116,718</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年度増額となり、類似団体の平均値を上回った。今後は、可能な限り地方債発行の抑制により、類似団体平均以下となるよう努める。</a:t>
          </a:r>
        </a:p>
        <a:p>
          <a:r>
            <a:rPr kumimoji="1" lang="ja-JP" altLang="en-US" sz="1300">
              <a:latin typeface="ＭＳ Ｐゴシック" panose="020B0600070205080204" pitchFamily="50" charset="-128"/>
              <a:ea typeface="ＭＳ Ｐゴシック" panose="020B0600070205080204" pitchFamily="50" charset="-128"/>
            </a:rPr>
            <a:t>住民一人あたりの商工費は</a:t>
          </a:r>
          <a:r>
            <a:rPr kumimoji="1" lang="en-US" altLang="ja-JP" sz="1300">
              <a:latin typeface="ＭＳ Ｐゴシック" panose="020B0600070205080204" pitchFamily="50" charset="-128"/>
              <a:ea typeface="ＭＳ Ｐゴシック" panose="020B0600070205080204" pitchFamily="50" charset="-128"/>
            </a:rPr>
            <a:t>103,345</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円となっており、年々増加しているが、温泉温浴施設への設備投資等が主な要因である。歳出全般にわたり見直しを進め、財政の健全化に努める。</a:t>
          </a:r>
        </a:p>
        <a:p>
          <a:r>
            <a:rPr kumimoji="1" lang="ja-JP" altLang="en-US" sz="1300">
              <a:latin typeface="ＭＳ Ｐゴシック" panose="020B0600070205080204" pitchFamily="50" charset="-128"/>
              <a:ea typeface="ＭＳ Ｐゴシック" panose="020B0600070205080204" pitchFamily="50" charset="-128"/>
            </a:rPr>
            <a:t>住民一人あたりの教育費が増加した理由として、統合学校施設整備があげられる。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行財政改革の推進による歳出の削減や平成１９年度、２０年度に実施した繰上償還の効果により、平成２１年度以降、黒字額を大幅に増加させることができた。令和元年度については、決算剰余見込額から３億円を財政調整基金に積み立てたため、黒字額が減少している。</a:t>
          </a:r>
        </a:p>
        <a:p>
          <a:r>
            <a:rPr kumimoji="1" lang="ja-JP" altLang="en-US" sz="1400">
              <a:latin typeface="ＭＳ ゴシック" pitchFamily="49" charset="-128"/>
              <a:ea typeface="ＭＳ ゴシック" pitchFamily="49" charset="-128"/>
            </a:rPr>
            <a:t>国民健康保険特別会計については、現状は良い収支となっているが、年々医療費が増加傾向にあり、収支の悪化が懸念される状況にある。今後保健指導や健康増進事業を充実させ、医療費の抑制に取り組む。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は、平成２９年度赤字決算となったため、平成３０年度繰上充用金で補填した経緯がある。年々給付費が増加傾向にあり、収支の悪化が懸念される状況にあるため、今後介護予防事業を充実させ、給付費の抑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3008709</v>
      </c>
      <c r="BO4" s="395"/>
      <c r="BP4" s="395"/>
      <c r="BQ4" s="395"/>
      <c r="BR4" s="395"/>
      <c r="BS4" s="395"/>
      <c r="BT4" s="395"/>
      <c r="BU4" s="396"/>
      <c r="BV4" s="394">
        <v>2615293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15</v>
      </c>
      <c r="CU4" s="401"/>
      <c r="CV4" s="401"/>
      <c r="CW4" s="401"/>
      <c r="CX4" s="401"/>
      <c r="CY4" s="401"/>
      <c r="CZ4" s="401"/>
      <c r="DA4" s="402"/>
      <c r="DB4" s="400">
        <v>12.3</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2804074</v>
      </c>
      <c r="BO5" s="432"/>
      <c r="BP5" s="432"/>
      <c r="BQ5" s="432"/>
      <c r="BR5" s="432"/>
      <c r="BS5" s="432"/>
      <c r="BT5" s="432"/>
      <c r="BU5" s="433"/>
      <c r="BV5" s="431">
        <v>2457137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78.599999999999994</v>
      </c>
      <c r="CU5" s="429"/>
      <c r="CV5" s="429"/>
      <c r="CW5" s="429"/>
      <c r="CX5" s="429"/>
      <c r="CY5" s="429"/>
      <c r="CZ5" s="429"/>
      <c r="DA5" s="430"/>
      <c r="DB5" s="428">
        <v>82.5</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204635</v>
      </c>
      <c r="BO6" s="432"/>
      <c r="BP6" s="432"/>
      <c r="BQ6" s="432"/>
      <c r="BR6" s="432"/>
      <c r="BS6" s="432"/>
      <c r="BT6" s="432"/>
      <c r="BU6" s="433"/>
      <c r="BV6" s="431">
        <v>158156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80.7</v>
      </c>
      <c r="CU6" s="469"/>
      <c r="CV6" s="469"/>
      <c r="CW6" s="469"/>
      <c r="CX6" s="469"/>
      <c r="CY6" s="469"/>
      <c r="CZ6" s="469"/>
      <c r="DA6" s="470"/>
      <c r="DB6" s="468">
        <v>84.6</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3825</v>
      </c>
      <c r="BO7" s="432"/>
      <c r="BP7" s="432"/>
      <c r="BQ7" s="432"/>
      <c r="BR7" s="432"/>
      <c r="BS7" s="432"/>
      <c r="BT7" s="432"/>
      <c r="BU7" s="433"/>
      <c r="BV7" s="431">
        <v>2571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1340125</v>
      </c>
      <c r="CU7" s="432"/>
      <c r="CV7" s="432"/>
      <c r="CW7" s="432"/>
      <c r="CX7" s="432"/>
      <c r="CY7" s="432"/>
      <c r="CZ7" s="432"/>
      <c r="DA7" s="433"/>
      <c r="DB7" s="431">
        <v>1260131</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200810</v>
      </c>
      <c r="BO8" s="432"/>
      <c r="BP8" s="432"/>
      <c r="BQ8" s="432"/>
      <c r="BR8" s="432"/>
      <c r="BS8" s="432"/>
      <c r="BT8" s="432"/>
      <c r="BU8" s="433"/>
      <c r="BV8" s="431">
        <v>155585</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0.13</v>
      </c>
      <c r="CU8" s="472"/>
      <c r="CV8" s="472"/>
      <c r="CW8" s="472"/>
      <c r="CX8" s="472"/>
      <c r="CY8" s="472"/>
      <c r="CZ8" s="472"/>
      <c r="DA8" s="473"/>
      <c r="DB8" s="471">
        <v>0.12</v>
      </c>
      <c r="DC8" s="472"/>
      <c r="DD8" s="472"/>
      <c r="DE8" s="472"/>
      <c r="DF8" s="472"/>
      <c r="DG8" s="472"/>
      <c r="DH8" s="472"/>
      <c r="DI8" s="473"/>
      <c r="DJ8" s="186"/>
      <c r="DK8" s="186"/>
      <c r="DL8" s="186"/>
      <c r="DM8" s="186"/>
      <c r="DN8" s="186"/>
      <c r="DO8" s="186"/>
    </row>
    <row r="9" spans="1:119" ht="18.75" customHeight="1" thickBot="1">
      <c r="A9" s="187"/>
      <c r="B9" s="425" t="s">
        <v>113</v>
      </c>
      <c r="C9" s="426"/>
      <c r="D9" s="426"/>
      <c r="E9" s="426"/>
      <c r="F9" s="426"/>
      <c r="G9" s="426"/>
      <c r="H9" s="426"/>
      <c r="I9" s="426"/>
      <c r="J9" s="426"/>
      <c r="K9" s="474"/>
      <c r="L9" s="475" t="s">
        <v>114</v>
      </c>
      <c r="M9" s="476"/>
      <c r="N9" s="476"/>
      <c r="O9" s="476"/>
      <c r="P9" s="476"/>
      <c r="Q9" s="477"/>
      <c r="R9" s="478">
        <v>1479</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45225</v>
      </c>
      <c r="BO9" s="432"/>
      <c r="BP9" s="432"/>
      <c r="BQ9" s="432"/>
      <c r="BR9" s="432"/>
      <c r="BS9" s="432"/>
      <c r="BT9" s="432"/>
      <c r="BU9" s="433"/>
      <c r="BV9" s="431">
        <v>-160628</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10</v>
      </c>
      <c r="CU9" s="429"/>
      <c r="CV9" s="429"/>
      <c r="CW9" s="429"/>
      <c r="CX9" s="429"/>
      <c r="CY9" s="429"/>
      <c r="CZ9" s="429"/>
      <c r="DA9" s="430"/>
      <c r="DB9" s="428">
        <v>10</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120</v>
      </c>
      <c r="M10" s="461"/>
      <c r="N10" s="461"/>
      <c r="O10" s="461"/>
      <c r="P10" s="461"/>
      <c r="Q10" s="462"/>
      <c r="R10" s="482">
        <v>1759</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166270</v>
      </c>
      <c r="BO10" s="432"/>
      <c r="BP10" s="432"/>
      <c r="BQ10" s="432"/>
      <c r="BR10" s="432"/>
      <c r="BS10" s="432"/>
      <c r="BT10" s="432"/>
      <c r="BU10" s="433"/>
      <c r="BV10" s="431">
        <v>302264</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c r="A12" s="187"/>
      <c r="B12" s="491" t="s">
        <v>133</v>
      </c>
      <c r="C12" s="492"/>
      <c r="D12" s="492"/>
      <c r="E12" s="492"/>
      <c r="F12" s="492"/>
      <c r="G12" s="492"/>
      <c r="H12" s="492"/>
      <c r="I12" s="492"/>
      <c r="J12" s="492"/>
      <c r="K12" s="493"/>
      <c r="L12" s="500" t="s">
        <v>134</v>
      </c>
      <c r="M12" s="501"/>
      <c r="N12" s="501"/>
      <c r="O12" s="501"/>
      <c r="P12" s="501"/>
      <c r="Q12" s="502"/>
      <c r="R12" s="503">
        <v>1553</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138</v>
      </c>
      <c r="AV12" s="464"/>
      <c r="AW12" s="464"/>
      <c r="AX12" s="464"/>
      <c r="AY12" s="465" t="s">
        <v>139</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140</v>
      </c>
      <c r="CE12" s="435"/>
      <c r="CF12" s="435"/>
      <c r="CG12" s="435"/>
      <c r="CH12" s="435"/>
      <c r="CI12" s="435"/>
      <c r="CJ12" s="435"/>
      <c r="CK12" s="435"/>
      <c r="CL12" s="435"/>
      <c r="CM12" s="435"/>
      <c r="CN12" s="435"/>
      <c r="CO12" s="435"/>
      <c r="CP12" s="435"/>
      <c r="CQ12" s="435"/>
      <c r="CR12" s="435"/>
      <c r="CS12" s="436"/>
      <c r="CT12" s="471" t="s">
        <v>141</v>
      </c>
      <c r="CU12" s="472"/>
      <c r="CV12" s="472"/>
      <c r="CW12" s="472"/>
      <c r="CX12" s="472"/>
      <c r="CY12" s="472"/>
      <c r="CZ12" s="472"/>
      <c r="DA12" s="473"/>
      <c r="DB12" s="471" t="s">
        <v>141</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142</v>
      </c>
      <c r="N13" s="523"/>
      <c r="O13" s="523"/>
      <c r="P13" s="523"/>
      <c r="Q13" s="524"/>
      <c r="R13" s="515">
        <v>1543</v>
      </c>
      <c r="S13" s="516"/>
      <c r="T13" s="516"/>
      <c r="U13" s="516"/>
      <c r="V13" s="517"/>
      <c r="W13" s="447" t="s">
        <v>143</v>
      </c>
      <c r="X13" s="448"/>
      <c r="Y13" s="448"/>
      <c r="Z13" s="448"/>
      <c r="AA13" s="448"/>
      <c r="AB13" s="438"/>
      <c r="AC13" s="482">
        <v>176</v>
      </c>
      <c r="AD13" s="483"/>
      <c r="AE13" s="483"/>
      <c r="AF13" s="483"/>
      <c r="AG13" s="525"/>
      <c r="AH13" s="482">
        <v>142</v>
      </c>
      <c r="AI13" s="483"/>
      <c r="AJ13" s="483"/>
      <c r="AK13" s="483"/>
      <c r="AL13" s="484"/>
      <c r="AM13" s="460" t="s">
        <v>144</v>
      </c>
      <c r="AN13" s="461"/>
      <c r="AO13" s="461"/>
      <c r="AP13" s="461"/>
      <c r="AQ13" s="461"/>
      <c r="AR13" s="461"/>
      <c r="AS13" s="461"/>
      <c r="AT13" s="462"/>
      <c r="AU13" s="463" t="s">
        <v>145</v>
      </c>
      <c r="AV13" s="464"/>
      <c r="AW13" s="464"/>
      <c r="AX13" s="464"/>
      <c r="AY13" s="465" t="s">
        <v>146</v>
      </c>
      <c r="AZ13" s="466"/>
      <c r="BA13" s="466"/>
      <c r="BB13" s="466"/>
      <c r="BC13" s="466"/>
      <c r="BD13" s="466"/>
      <c r="BE13" s="466"/>
      <c r="BF13" s="466"/>
      <c r="BG13" s="466"/>
      <c r="BH13" s="466"/>
      <c r="BI13" s="466"/>
      <c r="BJ13" s="466"/>
      <c r="BK13" s="466"/>
      <c r="BL13" s="466"/>
      <c r="BM13" s="467"/>
      <c r="BN13" s="431">
        <v>211495</v>
      </c>
      <c r="BO13" s="432"/>
      <c r="BP13" s="432"/>
      <c r="BQ13" s="432"/>
      <c r="BR13" s="432"/>
      <c r="BS13" s="432"/>
      <c r="BT13" s="432"/>
      <c r="BU13" s="433"/>
      <c r="BV13" s="431">
        <v>141636</v>
      </c>
      <c r="BW13" s="432"/>
      <c r="BX13" s="432"/>
      <c r="BY13" s="432"/>
      <c r="BZ13" s="432"/>
      <c r="CA13" s="432"/>
      <c r="CB13" s="432"/>
      <c r="CC13" s="433"/>
      <c r="CD13" s="434" t="s">
        <v>147</v>
      </c>
      <c r="CE13" s="435"/>
      <c r="CF13" s="435"/>
      <c r="CG13" s="435"/>
      <c r="CH13" s="435"/>
      <c r="CI13" s="435"/>
      <c r="CJ13" s="435"/>
      <c r="CK13" s="435"/>
      <c r="CL13" s="435"/>
      <c r="CM13" s="435"/>
      <c r="CN13" s="435"/>
      <c r="CO13" s="435"/>
      <c r="CP13" s="435"/>
      <c r="CQ13" s="435"/>
      <c r="CR13" s="435"/>
      <c r="CS13" s="436"/>
      <c r="CT13" s="428">
        <v>3.8</v>
      </c>
      <c r="CU13" s="429"/>
      <c r="CV13" s="429"/>
      <c r="CW13" s="429"/>
      <c r="CX13" s="429"/>
      <c r="CY13" s="429"/>
      <c r="CZ13" s="429"/>
      <c r="DA13" s="430"/>
      <c r="DB13" s="428">
        <v>3.9</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148</v>
      </c>
      <c r="M14" s="513"/>
      <c r="N14" s="513"/>
      <c r="O14" s="513"/>
      <c r="P14" s="513"/>
      <c r="Q14" s="514"/>
      <c r="R14" s="515">
        <v>1587</v>
      </c>
      <c r="S14" s="516"/>
      <c r="T14" s="516"/>
      <c r="U14" s="516"/>
      <c r="V14" s="517"/>
      <c r="W14" s="421"/>
      <c r="X14" s="422"/>
      <c r="Y14" s="422"/>
      <c r="Z14" s="422"/>
      <c r="AA14" s="422"/>
      <c r="AB14" s="411"/>
      <c r="AC14" s="518">
        <v>21.8</v>
      </c>
      <c r="AD14" s="519"/>
      <c r="AE14" s="519"/>
      <c r="AF14" s="519"/>
      <c r="AG14" s="520"/>
      <c r="AH14" s="518">
        <v>17.2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149</v>
      </c>
      <c r="CE14" s="527"/>
      <c r="CF14" s="527"/>
      <c r="CG14" s="527"/>
      <c r="CH14" s="527"/>
      <c r="CI14" s="527"/>
      <c r="CJ14" s="527"/>
      <c r="CK14" s="527"/>
      <c r="CL14" s="527"/>
      <c r="CM14" s="527"/>
      <c r="CN14" s="527"/>
      <c r="CO14" s="527"/>
      <c r="CP14" s="527"/>
      <c r="CQ14" s="527"/>
      <c r="CR14" s="527"/>
      <c r="CS14" s="528"/>
      <c r="CT14" s="529" t="s">
        <v>150</v>
      </c>
      <c r="CU14" s="530"/>
      <c r="CV14" s="530"/>
      <c r="CW14" s="530"/>
      <c r="CX14" s="530"/>
      <c r="CY14" s="530"/>
      <c r="CZ14" s="530"/>
      <c r="DA14" s="531"/>
      <c r="DB14" s="529" t="s">
        <v>131</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151</v>
      </c>
      <c r="N15" s="523"/>
      <c r="O15" s="523"/>
      <c r="P15" s="523"/>
      <c r="Q15" s="524"/>
      <c r="R15" s="515">
        <v>1579</v>
      </c>
      <c r="S15" s="516"/>
      <c r="T15" s="516"/>
      <c r="U15" s="516"/>
      <c r="V15" s="517"/>
      <c r="W15" s="447" t="s">
        <v>152</v>
      </c>
      <c r="X15" s="448"/>
      <c r="Y15" s="448"/>
      <c r="Z15" s="448"/>
      <c r="AA15" s="448"/>
      <c r="AB15" s="438"/>
      <c r="AC15" s="482">
        <v>187</v>
      </c>
      <c r="AD15" s="483"/>
      <c r="AE15" s="483"/>
      <c r="AF15" s="483"/>
      <c r="AG15" s="525"/>
      <c r="AH15" s="482">
        <v>217</v>
      </c>
      <c r="AI15" s="483"/>
      <c r="AJ15" s="483"/>
      <c r="AK15" s="483"/>
      <c r="AL15" s="484"/>
      <c r="AM15" s="460"/>
      <c r="AN15" s="461"/>
      <c r="AO15" s="461"/>
      <c r="AP15" s="461"/>
      <c r="AQ15" s="461"/>
      <c r="AR15" s="461"/>
      <c r="AS15" s="461"/>
      <c r="AT15" s="462"/>
      <c r="AU15" s="463"/>
      <c r="AV15" s="464"/>
      <c r="AW15" s="464"/>
      <c r="AX15" s="464"/>
      <c r="AY15" s="391" t="s">
        <v>153</v>
      </c>
      <c r="AZ15" s="392"/>
      <c r="BA15" s="392"/>
      <c r="BB15" s="392"/>
      <c r="BC15" s="392"/>
      <c r="BD15" s="392"/>
      <c r="BE15" s="392"/>
      <c r="BF15" s="392"/>
      <c r="BG15" s="392"/>
      <c r="BH15" s="392"/>
      <c r="BI15" s="392"/>
      <c r="BJ15" s="392"/>
      <c r="BK15" s="392"/>
      <c r="BL15" s="392"/>
      <c r="BM15" s="393"/>
      <c r="BN15" s="394">
        <v>176507</v>
      </c>
      <c r="BO15" s="395"/>
      <c r="BP15" s="395"/>
      <c r="BQ15" s="395"/>
      <c r="BR15" s="395"/>
      <c r="BS15" s="395"/>
      <c r="BT15" s="395"/>
      <c r="BU15" s="396"/>
      <c r="BV15" s="394">
        <v>155018</v>
      </c>
      <c r="BW15" s="395"/>
      <c r="BX15" s="395"/>
      <c r="BY15" s="395"/>
      <c r="BZ15" s="395"/>
      <c r="CA15" s="395"/>
      <c r="CB15" s="395"/>
      <c r="CC15" s="396"/>
      <c r="CD15" s="532" t="s">
        <v>154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155</v>
      </c>
      <c r="M16" s="543"/>
      <c r="N16" s="543"/>
      <c r="O16" s="543"/>
      <c r="P16" s="543"/>
      <c r="Q16" s="544"/>
      <c r="R16" s="535" t="s">
        <v>156</v>
      </c>
      <c r="S16" s="536"/>
      <c r="T16" s="536"/>
      <c r="U16" s="536"/>
      <c r="V16" s="537"/>
      <c r="W16" s="421"/>
      <c r="X16" s="422"/>
      <c r="Y16" s="422"/>
      <c r="Z16" s="422"/>
      <c r="AA16" s="422"/>
      <c r="AB16" s="411"/>
      <c r="AC16" s="518">
        <v>23.1</v>
      </c>
      <c r="AD16" s="519"/>
      <c r="AE16" s="519"/>
      <c r="AF16" s="519"/>
      <c r="AG16" s="520"/>
      <c r="AH16" s="518">
        <v>26.3</v>
      </c>
      <c r="AI16" s="519"/>
      <c r="AJ16" s="519"/>
      <c r="AK16" s="519"/>
      <c r="AL16" s="521"/>
      <c r="AM16" s="460"/>
      <c r="AN16" s="461"/>
      <c r="AO16" s="461"/>
      <c r="AP16" s="461"/>
      <c r="AQ16" s="461"/>
      <c r="AR16" s="461"/>
      <c r="AS16" s="461"/>
      <c r="AT16" s="462"/>
      <c r="AU16" s="463"/>
      <c r="AV16" s="464"/>
      <c r="AW16" s="464"/>
      <c r="AX16" s="464"/>
      <c r="AY16" s="465" t="s">
        <v>157</v>
      </c>
      <c r="AZ16" s="466"/>
      <c r="BA16" s="466"/>
      <c r="BB16" s="466"/>
      <c r="BC16" s="466"/>
      <c r="BD16" s="466"/>
      <c r="BE16" s="466"/>
      <c r="BF16" s="466"/>
      <c r="BG16" s="466"/>
      <c r="BH16" s="466"/>
      <c r="BI16" s="466"/>
      <c r="BJ16" s="466"/>
      <c r="BK16" s="466"/>
      <c r="BL16" s="466"/>
      <c r="BM16" s="467"/>
      <c r="BN16" s="431">
        <v>1280976</v>
      </c>
      <c r="BO16" s="432"/>
      <c r="BP16" s="432"/>
      <c r="BQ16" s="432"/>
      <c r="BR16" s="432"/>
      <c r="BS16" s="432"/>
      <c r="BT16" s="432"/>
      <c r="BU16" s="433"/>
      <c r="BV16" s="431">
        <v>1197920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158</v>
      </c>
      <c r="N17" s="539"/>
      <c r="O17" s="539"/>
      <c r="P17" s="539"/>
      <c r="Q17" s="540"/>
      <c r="R17" s="535" t="s">
        <v>159</v>
      </c>
      <c r="S17" s="536"/>
      <c r="T17" s="536"/>
      <c r="U17" s="536"/>
      <c r="V17" s="537"/>
      <c r="W17" s="447" t="s">
        <v>160</v>
      </c>
      <c r="X17" s="448"/>
      <c r="Y17" s="448"/>
      <c r="Z17" s="448"/>
      <c r="AA17" s="448"/>
      <c r="AB17" s="438"/>
      <c r="AC17" s="482">
        <v>446</v>
      </c>
      <c r="AD17" s="483"/>
      <c r="AE17" s="483"/>
      <c r="AF17" s="483"/>
      <c r="AG17" s="525"/>
      <c r="AH17" s="482">
        <v>465</v>
      </c>
      <c r="AI17" s="483"/>
      <c r="AJ17" s="483"/>
      <c r="AK17" s="483"/>
      <c r="AL17" s="484"/>
      <c r="AM17" s="460"/>
      <c r="AN17" s="461"/>
      <c r="AO17" s="461"/>
      <c r="AP17" s="461"/>
      <c r="AQ17" s="461"/>
      <c r="AR17" s="461"/>
      <c r="AS17" s="461"/>
      <c r="AT17" s="462"/>
      <c r="AU17" s="463"/>
      <c r="AV17" s="464"/>
      <c r="AW17" s="464"/>
      <c r="AX17" s="464"/>
      <c r="AY17" s="465" t="s">
        <v>161</v>
      </c>
      <c r="AZ17" s="466"/>
      <c r="BA17" s="466"/>
      <c r="BB17" s="466"/>
      <c r="BC17" s="466"/>
      <c r="BD17" s="466"/>
      <c r="BE17" s="466"/>
      <c r="BF17" s="466"/>
      <c r="BG17" s="466"/>
      <c r="BH17" s="466"/>
      <c r="BI17" s="466"/>
      <c r="BJ17" s="466"/>
      <c r="BK17" s="466"/>
      <c r="BL17" s="466"/>
      <c r="BM17" s="467"/>
      <c r="BN17" s="431">
        <v>207134</v>
      </c>
      <c r="BO17" s="432"/>
      <c r="BP17" s="432"/>
      <c r="BQ17" s="432"/>
      <c r="BR17" s="432"/>
      <c r="BS17" s="432"/>
      <c r="BT17" s="432"/>
      <c r="BU17" s="433"/>
      <c r="BV17" s="431">
        <v>184151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162</v>
      </c>
      <c r="C18" s="474"/>
      <c r="D18" s="474"/>
      <c r="E18" s="546"/>
      <c r="F18" s="546"/>
      <c r="G18" s="546"/>
      <c r="H18" s="546"/>
      <c r="I18" s="546"/>
      <c r="J18" s="546"/>
      <c r="K18" s="546"/>
      <c r="L18" s="547">
        <v>79.58</v>
      </c>
      <c r="M18" s="547"/>
      <c r="N18" s="547"/>
      <c r="O18" s="547"/>
      <c r="P18" s="547"/>
      <c r="Q18" s="547"/>
      <c r="R18" s="548"/>
      <c r="S18" s="548"/>
      <c r="T18" s="548"/>
      <c r="U18" s="548"/>
      <c r="V18" s="549"/>
      <c r="W18" s="449"/>
      <c r="X18" s="450"/>
      <c r="Y18" s="450"/>
      <c r="Z18" s="450"/>
      <c r="AA18" s="450"/>
      <c r="AB18" s="441"/>
      <c r="AC18" s="550">
        <v>55.1</v>
      </c>
      <c r="AD18" s="551"/>
      <c r="AE18" s="551"/>
      <c r="AF18" s="551"/>
      <c r="AG18" s="552"/>
      <c r="AH18" s="550">
        <v>56.4</v>
      </c>
      <c r="AI18" s="551"/>
      <c r="AJ18" s="551"/>
      <c r="AK18" s="551"/>
      <c r="AL18" s="553"/>
      <c r="AM18" s="460"/>
      <c r="AN18" s="461"/>
      <c r="AO18" s="461"/>
      <c r="AP18" s="461"/>
      <c r="AQ18" s="461"/>
      <c r="AR18" s="461"/>
      <c r="AS18" s="461"/>
      <c r="AT18" s="462"/>
      <c r="AU18" s="463"/>
      <c r="AV18" s="464"/>
      <c r="AW18" s="464"/>
      <c r="AX18" s="464"/>
      <c r="AY18" s="465" t="s">
        <v>163</v>
      </c>
      <c r="AZ18" s="466"/>
      <c r="BA18" s="466"/>
      <c r="BB18" s="466"/>
      <c r="BC18" s="466"/>
      <c r="BD18" s="466"/>
      <c r="BE18" s="466"/>
      <c r="BF18" s="466"/>
      <c r="BG18" s="466"/>
      <c r="BH18" s="466"/>
      <c r="BI18" s="466"/>
      <c r="BJ18" s="466"/>
      <c r="BK18" s="466"/>
      <c r="BL18" s="466"/>
      <c r="BM18" s="467"/>
      <c r="BN18" s="431">
        <v>1058673</v>
      </c>
      <c r="BO18" s="432"/>
      <c r="BP18" s="432"/>
      <c r="BQ18" s="432"/>
      <c r="BR18" s="432"/>
      <c r="BS18" s="432"/>
      <c r="BT18" s="432"/>
      <c r="BU18" s="433"/>
      <c r="BV18" s="431">
        <v>1046975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164</v>
      </c>
      <c r="C19" s="474"/>
      <c r="D19" s="474"/>
      <c r="E19" s="546"/>
      <c r="F19" s="546"/>
      <c r="G19" s="546"/>
      <c r="H19" s="546"/>
      <c r="I19" s="546"/>
      <c r="J19" s="546"/>
      <c r="K19" s="546"/>
      <c r="L19" s="554">
        <v>19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165</v>
      </c>
      <c r="AZ19" s="466"/>
      <c r="BA19" s="466"/>
      <c r="BB19" s="466"/>
      <c r="BC19" s="466"/>
      <c r="BD19" s="466"/>
      <c r="BE19" s="466"/>
      <c r="BF19" s="466"/>
      <c r="BG19" s="466"/>
      <c r="BH19" s="466"/>
      <c r="BI19" s="466"/>
      <c r="BJ19" s="466"/>
      <c r="BK19" s="466"/>
      <c r="BL19" s="466"/>
      <c r="BM19" s="467"/>
      <c r="BN19" s="431">
        <v>1808002</v>
      </c>
      <c r="BO19" s="432"/>
      <c r="BP19" s="432"/>
      <c r="BQ19" s="432"/>
      <c r="BR19" s="432"/>
      <c r="BS19" s="432"/>
      <c r="BT19" s="432"/>
      <c r="BU19" s="433"/>
      <c r="BV19" s="431">
        <v>1763820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166</v>
      </c>
      <c r="C20" s="474"/>
      <c r="D20" s="474"/>
      <c r="E20" s="546"/>
      <c r="F20" s="546"/>
      <c r="G20" s="546"/>
      <c r="H20" s="546"/>
      <c r="I20" s="546"/>
      <c r="J20" s="546"/>
      <c r="K20" s="546"/>
      <c r="L20" s="554">
        <v>705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168</v>
      </c>
      <c r="C22" s="569"/>
      <c r="D22" s="570"/>
      <c r="E22" s="443" t="s">
        <v>1</v>
      </c>
      <c r="F22" s="448"/>
      <c r="G22" s="448"/>
      <c r="H22" s="448"/>
      <c r="I22" s="448"/>
      <c r="J22" s="448"/>
      <c r="K22" s="438"/>
      <c r="L22" s="443" t="s">
        <v>169</v>
      </c>
      <c r="M22" s="448"/>
      <c r="N22" s="448"/>
      <c r="O22" s="448"/>
      <c r="P22" s="438"/>
      <c r="Q22" s="577" t="s">
        <v>170</v>
      </c>
      <c r="R22" s="578"/>
      <c r="S22" s="578"/>
      <c r="T22" s="578"/>
      <c r="U22" s="578"/>
      <c r="V22" s="579"/>
      <c r="W22" s="583" t="s">
        <v>171</v>
      </c>
      <c r="X22" s="569"/>
      <c r="Y22" s="570"/>
      <c r="Z22" s="443" t="s">
        <v>1</v>
      </c>
      <c r="AA22" s="448"/>
      <c r="AB22" s="448"/>
      <c r="AC22" s="448"/>
      <c r="AD22" s="448"/>
      <c r="AE22" s="448"/>
      <c r="AF22" s="448"/>
      <c r="AG22" s="438"/>
      <c r="AH22" s="596" t="s">
        <v>172</v>
      </c>
      <c r="AI22" s="448"/>
      <c r="AJ22" s="448"/>
      <c r="AK22" s="448"/>
      <c r="AL22" s="438"/>
      <c r="AM22" s="596" t="s">
        <v>173</v>
      </c>
      <c r="AN22" s="597"/>
      <c r="AO22" s="597"/>
      <c r="AP22" s="597"/>
      <c r="AQ22" s="597"/>
      <c r="AR22" s="598"/>
      <c r="AS22" s="577" t="s">
        <v>170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174</v>
      </c>
      <c r="AZ23" s="392"/>
      <c r="BA23" s="392"/>
      <c r="BB23" s="392"/>
      <c r="BC23" s="392"/>
      <c r="BD23" s="392"/>
      <c r="BE23" s="392"/>
      <c r="BF23" s="392"/>
      <c r="BG23" s="392"/>
      <c r="BH23" s="392"/>
      <c r="BI23" s="392"/>
      <c r="BJ23" s="392"/>
      <c r="BK23" s="392"/>
      <c r="BL23" s="392"/>
      <c r="BM23" s="393"/>
      <c r="BN23" s="431">
        <v>2221770</v>
      </c>
      <c r="BO23" s="432"/>
      <c r="BP23" s="432"/>
      <c r="BQ23" s="432"/>
      <c r="BR23" s="432"/>
      <c r="BS23" s="432"/>
      <c r="BT23" s="432"/>
      <c r="BU23" s="433"/>
      <c r="BV23" s="431">
        <v>1916891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175</v>
      </c>
      <c r="F24" s="461"/>
      <c r="G24" s="461"/>
      <c r="H24" s="461"/>
      <c r="I24" s="461"/>
      <c r="J24" s="461"/>
      <c r="K24" s="462"/>
      <c r="L24" s="482">
        <v>1</v>
      </c>
      <c r="M24" s="483"/>
      <c r="N24" s="483"/>
      <c r="O24" s="483"/>
      <c r="P24" s="525"/>
      <c r="Q24" s="482">
        <v>6000</v>
      </c>
      <c r="R24" s="483"/>
      <c r="S24" s="483"/>
      <c r="T24" s="483"/>
      <c r="U24" s="483"/>
      <c r="V24" s="525"/>
      <c r="W24" s="584"/>
      <c r="X24" s="572"/>
      <c r="Y24" s="573"/>
      <c r="Z24" s="481" t="s">
        <v>176</v>
      </c>
      <c r="AA24" s="461"/>
      <c r="AB24" s="461"/>
      <c r="AC24" s="461"/>
      <c r="AD24" s="461"/>
      <c r="AE24" s="461"/>
      <c r="AF24" s="461"/>
      <c r="AG24" s="462"/>
      <c r="AH24" s="482">
        <v>48</v>
      </c>
      <c r="AI24" s="483"/>
      <c r="AJ24" s="483"/>
      <c r="AK24" s="483"/>
      <c r="AL24" s="525"/>
      <c r="AM24" s="482">
        <v>135840</v>
      </c>
      <c r="AN24" s="483"/>
      <c r="AO24" s="483"/>
      <c r="AP24" s="483"/>
      <c r="AQ24" s="483"/>
      <c r="AR24" s="525"/>
      <c r="AS24" s="482">
        <v>2830</v>
      </c>
      <c r="AT24" s="483"/>
      <c r="AU24" s="483"/>
      <c r="AV24" s="483"/>
      <c r="AW24" s="483"/>
      <c r="AX24" s="484"/>
      <c r="AY24" s="604" t="s">
        <v>177</v>
      </c>
      <c r="AZ24" s="605"/>
      <c r="BA24" s="605"/>
      <c r="BB24" s="605"/>
      <c r="BC24" s="605"/>
      <c r="BD24" s="605"/>
      <c r="BE24" s="605"/>
      <c r="BF24" s="605"/>
      <c r="BG24" s="605"/>
      <c r="BH24" s="605"/>
      <c r="BI24" s="605"/>
      <c r="BJ24" s="605"/>
      <c r="BK24" s="605"/>
      <c r="BL24" s="605"/>
      <c r="BM24" s="606"/>
      <c r="BN24" s="431">
        <v>1997943</v>
      </c>
      <c r="BO24" s="432"/>
      <c r="BP24" s="432"/>
      <c r="BQ24" s="432"/>
      <c r="BR24" s="432"/>
      <c r="BS24" s="432"/>
      <c r="BT24" s="432"/>
      <c r="BU24" s="433"/>
      <c r="BV24" s="431">
        <v>1652744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178</v>
      </c>
      <c r="F25" s="461"/>
      <c r="G25" s="461"/>
      <c r="H25" s="461"/>
      <c r="I25" s="461"/>
      <c r="J25" s="461"/>
      <c r="K25" s="462"/>
      <c r="L25" s="482">
        <v>1</v>
      </c>
      <c r="M25" s="483"/>
      <c r="N25" s="483"/>
      <c r="O25" s="483"/>
      <c r="P25" s="525"/>
      <c r="Q25" s="482">
        <v>5300</v>
      </c>
      <c r="R25" s="483"/>
      <c r="S25" s="483"/>
      <c r="T25" s="483"/>
      <c r="U25" s="483"/>
      <c r="V25" s="525"/>
      <c r="W25" s="584"/>
      <c r="X25" s="572"/>
      <c r="Y25" s="573"/>
      <c r="Z25" s="481" t="s">
        <v>179</v>
      </c>
      <c r="AA25" s="461"/>
      <c r="AB25" s="461"/>
      <c r="AC25" s="461"/>
      <c r="AD25" s="461"/>
      <c r="AE25" s="461"/>
      <c r="AF25" s="461"/>
      <c r="AG25" s="462"/>
      <c r="AH25" s="482" t="s">
        <v>141</v>
      </c>
      <c r="AI25" s="483"/>
      <c r="AJ25" s="483"/>
      <c r="AK25" s="483"/>
      <c r="AL25" s="525"/>
      <c r="AM25" s="482" t="s">
        <v>141</v>
      </c>
      <c r="AN25" s="483"/>
      <c r="AO25" s="483"/>
      <c r="AP25" s="483"/>
      <c r="AQ25" s="483"/>
      <c r="AR25" s="525"/>
      <c r="AS25" s="482" t="s">
        <v>141</v>
      </c>
      <c r="AT25" s="483"/>
      <c r="AU25" s="483"/>
      <c r="AV25" s="483"/>
      <c r="AW25" s="483"/>
      <c r="AX25" s="484"/>
      <c r="AY25" s="391" t="s">
        <v>180</v>
      </c>
      <c r="AZ25" s="392"/>
      <c r="BA25" s="392"/>
      <c r="BB25" s="392"/>
      <c r="BC25" s="392"/>
      <c r="BD25" s="392"/>
      <c r="BE25" s="392"/>
      <c r="BF25" s="392"/>
      <c r="BG25" s="392"/>
      <c r="BH25" s="392"/>
      <c r="BI25" s="392"/>
      <c r="BJ25" s="392"/>
      <c r="BK25" s="392"/>
      <c r="BL25" s="392"/>
      <c r="BM25" s="393"/>
      <c r="BN25" s="394">
        <v>17631</v>
      </c>
      <c r="BO25" s="395"/>
      <c r="BP25" s="395"/>
      <c r="BQ25" s="395"/>
      <c r="BR25" s="395"/>
      <c r="BS25" s="395"/>
      <c r="BT25" s="395"/>
      <c r="BU25" s="396"/>
      <c r="BV25" s="394">
        <v>24158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181</v>
      </c>
      <c r="F26" s="461"/>
      <c r="G26" s="461"/>
      <c r="H26" s="461"/>
      <c r="I26" s="461"/>
      <c r="J26" s="461"/>
      <c r="K26" s="462"/>
      <c r="L26" s="482">
        <v>1</v>
      </c>
      <c r="M26" s="483"/>
      <c r="N26" s="483"/>
      <c r="O26" s="483"/>
      <c r="P26" s="525"/>
      <c r="Q26" s="482">
        <v>4700</v>
      </c>
      <c r="R26" s="483"/>
      <c r="S26" s="483"/>
      <c r="T26" s="483"/>
      <c r="U26" s="483"/>
      <c r="V26" s="525"/>
      <c r="W26" s="584"/>
      <c r="X26" s="572"/>
      <c r="Y26" s="573"/>
      <c r="Z26" s="481" t="s">
        <v>182</v>
      </c>
      <c r="AA26" s="594"/>
      <c r="AB26" s="594"/>
      <c r="AC26" s="594"/>
      <c r="AD26" s="594"/>
      <c r="AE26" s="594"/>
      <c r="AF26" s="594"/>
      <c r="AG26" s="595"/>
      <c r="AH26" s="482" t="s">
        <v>141</v>
      </c>
      <c r="AI26" s="483"/>
      <c r="AJ26" s="483"/>
      <c r="AK26" s="483"/>
      <c r="AL26" s="525"/>
      <c r="AM26" s="482" t="s">
        <v>141</v>
      </c>
      <c r="AN26" s="483"/>
      <c r="AO26" s="483"/>
      <c r="AP26" s="483"/>
      <c r="AQ26" s="483"/>
      <c r="AR26" s="525"/>
      <c r="AS26" s="482" t="s">
        <v>141</v>
      </c>
      <c r="AT26" s="483"/>
      <c r="AU26" s="483"/>
      <c r="AV26" s="483"/>
      <c r="AW26" s="483"/>
      <c r="AX26" s="484"/>
      <c r="AY26" s="434" t="s">
        <v>183</v>
      </c>
      <c r="AZ26" s="435"/>
      <c r="BA26" s="435"/>
      <c r="BB26" s="435"/>
      <c r="BC26" s="435"/>
      <c r="BD26" s="435"/>
      <c r="BE26" s="435"/>
      <c r="BF26" s="435"/>
      <c r="BG26" s="435"/>
      <c r="BH26" s="435"/>
      <c r="BI26" s="435"/>
      <c r="BJ26" s="435"/>
      <c r="BK26" s="435"/>
      <c r="BL26" s="435"/>
      <c r="BM26" s="436"/>
      <c r="BN26" s="431" t="s">
        <v>141</v>
      </c>
      <c r="BO26" s="432"/>
      <c r="BP26" s="432"/>
      <c r="BQ26" s="432"/>
      <c r="BR26" s="432"/>
      <c r="BS26" s="432"/>
      <c r="BT26" s="432"/>
      <c r="BU26" s="433"/>
      <c r="BV26" s="431" t="s">
        <v>141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184</v>
      </c>
      <c r="F27" s="461"/>
      <c r="G27" s="461"/>
      <c r="H27" s="461"/>
      <c r="I27" s="461"/>
      <c r="J27" s="461"/>
      <c r="K27" s="462"/>
      <c r="L27" s="482">
        <v>1</v>
      </c>
      <c r="M27" s="483"/>
      <c r="N27" s="483"/>
      <c r="O27" s="483"/>
      <c r="P27" s="525"/>
      <c r="Q27" s="482">
        <v>1920</v>
      </c>
      <c r="R27" s="483"/>
      <c r="S27" s="483"/>
      <c r="T27" s="483"/>
      <c r="U27" s="483"/>
      <c r="V27" s="525"/>
      <c r="W27" s="584"/>
      <c r="X27" s="572"/>
      <c r="Y27" s="573"/>
      <c r="Z27" s="481" t="s">
        <v>185</v>
      </c>
      <c r="AA27" s="461"/>
      <c r="AB27" s="461"/>
      <c r="AC27" s="461"/>
      <c r="AD27" s="461"/>
      <c r="AE27" s="461"/>
      <c r="AF27" s="461"/>
      <c r="AG27" s="462"/>
      <c r="AH27" s="482" t="s">
        <v>141</v>
      </c>
      <c r="AI27" s="483"/>
      <c r="AJ27" s="483"/>
      <c r="AK27" s="483"/>
      <c r="AL27" s="525"/>
      <c r="AM27" s="482" t="s">
        <v>141</v>
      </c>
      <c r="AN27" s="483"/>
      <c r="AO27" s="483"/>
      <c r="AP27" s="483"/>
      <c r="AQ27" s="483"/>
      <c r="AR27" s="525"/>
      <c r="AS27" s="482" t="s">
        <v>141</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v>247309</v>
      </c>
      <c r="BO27" s="608"/>
      <c r="BP27" s="608"/>
      <c r="BQ27" s="608"/>
      <c r="BR27" s="608"/>
      <c r="BS27" s="608"/>
      <c r="BT27" s="608"/>
      <c r="BU27" s="609"/>
      <c r="BV27" s="607">
        <v>247309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187</v>
      </c>
      <c r="F28" s="461"/>
      <c r="G28" s="461"/>
      <c r="H28" s="461"/>
      <c r="I28" s="461"/>
      <c r="J28" s="461"/>
      <c r="K28" s="462"/>
      <c r="L28" s="482">
        <v>1</v>
      </c>
      <c r="M28" s="483"/>
      <c r="N28" s="483"/>
      <c r="O28" s="483"/>
      <c r="P28" s="525"/>
      <c r="Q28" s="482">
        <v>1520</v>
      </c>
      <c r="R28" s="483"/>
      <c r="S28" s="483"/>
      <c r="T28" s="483"/>
      <c r="U28" s="483"/>
      <c r="V28" s="525"/>
      <c r="W28" s="584"/>
      <c r="X28" s="572"/>
      <c r="Y28" s="573"/>
      <c r="Z28" s="481" t="s">
        <v>188</v>
      </c>
      <c r="AA28" s="461"/>
      <c r="AB28" s="461"/>
      <c r="AC28" s="461"/>
      <c r="AD28" s="461"/>
      <c r="AE28" s="461"/>
      <c r="AF28" s="461"/>
      <c r="AG28" s="462"/>
      <c r="AH28" s="482" t="s">
        <v>141</v>
      </c>
      <c r="AI28" s="483"/>
      <c r="AJ28" s="483"/>
      <c r="AK28" s="483"/>
      <c r="AL28" s="525"/>
      <c r="AM28" s="482" t="s">
        <v>141</v>
      </c>
      <c r="AN28" s="483"/>
      <c r="AO28" s="483"/>
      <c r="AP28" s="483"/>
      <c r="AQ28" s="483"/>
      <c r="AR28" s="525"/>
      <c r="AS28" s="482" t="s">
        <v>141</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1290908</v>
      </c>
      <c r="BO28" s="395"/>
      <c r="BP28" s="395"/>
      <c r="BQ28" s="395"/>
      <c r="BR28" s="395"/>
      <c r="BS28" s="395"/>
      <c r="BT28" s="395"/>
      <c r="BU28" s="396"/>
      <c r="BV28" s="394">
        <v>1124638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190</v>
      </c>
      <c r="F29" s="461"/>
      <c r="G29" s="461"/>
      <c r="H29" s="461"/>
      <c r="I29" s="461"/>
      <c r="J29" s="461"/>
      <c r="K29" s="462"/>
      <c r="L29" s="482">
        <v>6</v>
      </c>
      <c r="M29" s="483"/>
      <c r="N29" s="483"/>
      <c r="O29" s="483"/>
      <c r="P29" s="525"/>
      <c r="Q29" s="482">
        <v>1470</v>
      </c>
      <c r="R29" s="483"/>
      <c r="S29" s="483"/>
      <c r="T29" s="483"/>
      <c r="U29" s="483"/>
      <c r="V29" s="525"/>
      <c r="W29" s="585"/>
      <c r="X29" s="586"/>
      <c r="Y29" s="587"/>
      <c r="Z29" s="481" t="s">
        <v>191</v>
      </c>
      <c r="AA29" s="461"/>
      <c r="AB29" s="461"/>
      <c r="AC29" s="461"/>
      <c r="AD29" s="461"/>
      <c r="AE29" s="461"/>
      <c r="AF29" s="461"/>
      <c r="AG29" s="462"/>
      <c r="AH29" s="482">
        <v>48</v>
      </c>
      <c r="AI29" s="483"/>
      <c r="AJ29" s="483"/>
      <c r="AK29" s="483"/>
      <c r="AL29" s="525"/>
      <c r="AM29" s="482">
        <v>135840</v>
      </c>
      <c r="AN29" s="483"/>
      <c r="AO29" s="483"/>
      <c r="AP29" s="483"/>
      <c r="AQ29" s="483"/>
      <c r="AR29" s="525"/>
      <c r="AS29" s="482">
        <v>2830</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437375</v>
      </c>
      <c r="BO29" s="432"/>
      <c r="BP29" s="432"/>
      <c r="BQ29" s="432"/>
      <c r="BR29" s="432"/>
      <c r="BS29" s="432"/>
      <c r="BT29" s="432"/>
      <c r="BU29" s="433"/>
      <c r="BV29" s="431">
        <v>435308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94.1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1413041</v>
      </c>
      <c r="BO30" s="608"/>
      <c r="BP30" s="608"/>
      <c r="BQ30" s="608"/>
      <c r="BR30" s="608"/>
      <c r="BS30" s="608"/>
      <c r="BT30" s="608"/>
      <c r="BU30" s="609"/>
      <c r="BV30" s="607">
        <v>1390328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200</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宇陀衛生一部事務組合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国民健康保険特別会計（診療施設勘定）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奈良県市町村総合事務組合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奈良県広域消防組合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曽爾御杖行政一部事務組合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東宇陀環境衛生組合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奈良広域水質検査センター組合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奈良県住宅新築資金等貸付金回収管理組合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桜井宇陀広域連合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奈良県後期高齢者医療広域連合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Gi34SNl3c1YZ9t07nYMryKpxueQsVbuVtgOJOnfdWBG8zPTm5uMXpvDcNWM4bgzB0xDHs4Yn2+bkcxxw+IoZ7Q==" saltValue="rdwQP8r+YGFIyz3TnhRg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2" t="s">
        <v>565</v>
      </c>
      <c r="D34" s="1212"/>
      <c r="E34" s="1213"/>
      <c r="F34" s="32">
        <v>20.77</v>
      </c>
      <c r="G34" s="33">
        <v>20.5</v>
      </c>
      <c r="H34" s="33">
        <v>24.51</v>
      </c>
      <c r="I34" s="33">
        <v>12.34</v>
      </c>
      <c r="J34" s="34">
        <v>14.98</v>
      </c>
      <c r="K34" s="22"/>
      <c r="L34" s="22"/>
      <c r="M34" s="22"/>
      <c r="N34" s="22"/>
      <c r="O34" s="22"/>
      <c r="P34" s="22"/>
    </row>
    <row r="35" spans="1:16" ht="39" customHeight="1">
      <c r="A35" s="22"/>
      <c r="B35" s="35"/>
      <c r="C35" s="1206" t="s">
        <v>566</v>
      </c>
      <c r="D35" s="1207"/>
      <c r="E35" s="1208"/>
      <c r="F35" s="36">
        <v>0.25</v>
      </c>
      <c r="G35" s="37" t="s">
        <v>567</v>
      </c>
      <c r="H35" s="37">
        <v>0.21</v>
      </c>
      <c r="I35" s="37">
        <v>0</v>
      </c>
      <c r="J35" s="38">
        <v>1.87</v>
      </c>
      <c r="K35" s="22"/>
      <c r="L35" s="22"/>
      <c r="M35" s="22"/>
      <c r="N35" s="22"/>
      <c r="O35" s="22"/>
      <c r="P35" s="22"/>
    </row>
    <row r="36" spans="1:16" ht="39" customHeight="1">
      <c r="A36" s="22"/>
      <c r="B36" s="35"/>
      <c r="C36" s="1206" t="s">
        <v>568</v>
      </c>
      <c r="D36" s="1207"/>
      <c r="E36" s="1208"/>
      <c r="F36" s="36">
        <v>7.0000000000000007E-2</v>
      </c>
      <c r="G36" s="37">
        <v>0.4</v>
      </c>
      <c r="H36" s="37">
        <v>0.03</v>
      </c>
      <c r="I36" s="37">
        <v>0.03</v>
      </c>
      <c r="J36" s="38">
        <v>0.39</v>
      </c>
      <c r="K36" s="22"/>
      <c r="L36" s="22"/>
      <c r="M36" s="22"/>
      <c r="N36" s="22"/>
      <c r="O36" s="22"/>
      <c r="P36" s="22"/>
    </row>
    <row r="37" spans="1:16" ht="39" customHeight="1">
      <c r="A37" s="22"/>
      <c r="B37" s="35"/>
      <c r="C37" s="1206" t="s">
        <v>569</v>
      </c>
      <c r="D37" s="1207"/>
      <c r="E37" s="1208"/>
      <c r="F37" s="36">
        <v>0.14000000000000001</v>
      </c>
      <c r="G37" s="37">
        <v>0.33</v>
      </c>
      <c r="H37" s="37">
        <v>0.19</v>
      </c>
      <c r="I37" s="37">
        <v>0.05</v>
      </c>
      <c r="J37" s="38">
        <v>0.01</v>
      </c>
      <c r="K37" s="22"/>
      <c r="L37" s="22"/>
      <c r="M37" s="22"/>
      <c r="N37" s="22"/>
      <c r="O37" s="22"/>
      <c r="P37" s="22"/>
    </row>
    <row r="38" spans="1:16" ht="39" customHeight="1">
      <c r="A38" s="22"/>
      <c r="B38" s="35"/>
      <c r="C38" s="1206" t="s">
        <v>570</v>
      </c>
      <c r="D38" s="1207"/>
      <c r="E38" s="1208"/>
      <c r="F38" s="36">
        <v>0</v>
      </c>
      <c r="G38" s="37">
        <v>0</v>
      </c>
      <c r="H38" s="37">
        <v>0</v>
      </c>
      <c r="I38" s="37">
        <v>0</v>
      </c>
      <c r="J38" s="38">
        <v>0</v>
      </c>
      <c r="K38" s="22"/>
      <c r="L38" s="22"/>
      <c r="M38" s="22"/>
      <c r="N38" s="22"/>
      <c r="O38" s="22"/>
      <c r="P38" s="22"/>
    </row>
    <row r="39" spans="1:16" ht="39" customHeight="1">
      <c r="A39" s="22"/>
      <c r="B39" s="35"/>
      <c r="C39" s="1206" t="s">
        <v>571</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572</v>
      </c>
      <c r="D42" s="1207"/>
      <c r="E42" s="1208"/>
      <c r="F42" s="36" t="s">
        <v>516</v>
      </c>
      <c r="G42" s="37" t="s">
        <v>516</v>
      </c>
      <c r="H42" s="37" t="s">
        <v>516</v>
      </c>
      <c r="I42" s="37" t="s">
        <v>516</v>
      </c>
      <c r="J42" s="38" t="s">
        <v>516</v>
      </c>
      <c r="K42" s="22"/>
      <c r="L42" s="22"/>
      <c r="M42" s="22"/>
      <c r="N42" s="22"/>
      <c r="O42" s="22"/>
      <c r="P42" s="22"/>
    </row>
    <row r="43" spans="1:16" ht="39" customHeight="1" thickBot="1">
      <c r="A43" s="22"/>
      <c r="B43" s="40"/>
      <c r="C43" s="1209" t="s">
        <v>573</v>
      </c>
      <c r="D43" s="1210"/>
      <c r="E43" s="1211"/>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HLTLELL43VlYGVGiaAKeHr13JoM8dPWZyOmkQtyu8uavnAnr9Y6kz3k1CkZcyuNPppGTIVoEQTKN6cF1Uw1w==" saltValue="gtD1htkhTo0my3oMLqeV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Q59" sqref="Q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14" t="s">
        <v>11</v>
      </c>
      <c r="C45" s="1215"/>
      <c r="D45" s="58"/>
      <c r="E45" s="1220" t="s">
        <v>12</v>
      </c>
      <c r="F45" s="1220"/>
      <c r="G45" s="1220"/>
      <c r="H45" s="1220"/>
      <c r="I45" s="1220"/>
      <c r="J45" s="1221"/>
      <c r="K45" s="59">
        <v>316</v>
      </c>
      <c r="L45" s="60">
        <v>243</v>
      </c>
      <c r="M45" s="60">
        <v>202</v>
      </c>
      <c r="N45" s="60">
        <v>177</v>
      </c>
      <c r="O45" s="61">
        <v>183</v>
      </c>
      <c r="P45" s="48"/>
      <c r="Q45" s="48"/>
      <c r="R45" s="48"/>
      <c r="S45" s="48"/>
      <c r="T45" s="48"/>
      <c r="U45" s="48"/>
    </row>
    <row r="46" spans="1:21" ht="30.75" customHeight="1">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c r="A48" s="48"/>
      <c r="B48" s="1216"/>
      <c r="C48" s="1217"/>
      <c r="D48" s="62"/>
      <c r="E48" s="1222" t="s">
        <v>15</v>
      </c>
      <c r="F48" s="1222"/>
      <c r="G48" s="1222"/>
      <c r="H48" s="1222"/>
      <c r="I48" s="1222"/>
      <c r="J48" s="1223"/>
      <c r="K48" s="63">
        <v>24</v>
      </c>
      <c r="L48" s="64">
        <v>34</v>
      </c>
      <c r="M48" s="64">
        <v>33</v>
      </c>
      <c r="N48" s="64">
        <v>28</v>
      </c>
      <c r="O48" s="65">
        <v>27</v>
      </c>
      <c r="P48" s="48"/>
      <c r="Q48" s="48"/>
      <c r="R48" s="48"/>
      <c r="S48" s="48"/>
      <c r="T48" s="48"/>
      <c r="U48" s="48"/>
    </row>
    <row r="49" spans="1:21" ht="30.75" customHeight="1">
      <c r="A49" s="48"/>
      <c r="B49" s="1216"/>
      <c r="C49" s="1217"/>
      <c r="D49" s="62"/>
      <c r="E49" s="1222" t="s">
        <v>16</v>
      </c>
      <c r="F49" s="1222"/>
      <c r="G49" s="1222"/>
      <c r="H49" s="1222"/>
      <c r="I49" s="1222"/>
      <c r="J49" s="1223"/>
      <c r="K49" s="63" t="s">
        <v>516</v>
      </c>
      <c r="L49" s="64" t="s">
        <v>516</v>
      </c>
      <c r="M49" s="64" t="s">
        <v>516</v>
      </c>
      <c r="N49" s="64" t="s">
        <v>516</v>
      </c>
      <c r="O49" s="65" t="s">
        <v>516</v>
      </c>
      <c r="P49" s="48"/>
      <c r="Q49" s="48"/>
      <c r="R49" s="48"/>
      <c r="S49" s="48"/>
      <c r="T49" s="48"/>
      <c r="U49" s="48"/>
    </row>
    <row r="50" spans="1:21" ht="30.75" customHeight="1">
      <c r="A50" s="48"/>
      <c r="B50" s="1216"/>
      <c r="C50" s="1217"/>
      <c r="D50" s="62"/>
      <c r="E50" s="1222" t="s">
        <v>17</v>
      </c>
      <c r="F50" s="1222"/>
      <c r="G50" s="1222"/>
      <c r="H50" s="1222"/>
      <c r="I50" s="1222"/>
      <c r="J50" s="1223"/>
      <c r="K50" s="63" t="s">
        <v>516</v>
      </c>
      <c r="L50" s="64" t="s">
        <v>516</v>
      </c>
      <c r="M50" s="64" t="s">
        <v>516</v>
      </c>
      <c r="N50" s="64" t="s">
        <v>516</v>
      </c>
      <c r="O50" s="65" t="s">
        <v>516</v>
      </c>
      <c r="P50" s="48"/>
      <c r="Q50" s="48"/>
      <c r="R50" s="48"/>
      <c r="S50" s="48"/>
      <c r="T50" s="48"/>
      <c r="U50" s="48"/>
    </row>
    <row r="51" spans="1:21" ht="30.75" customHeight="1">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c r="A52" s="48"/>
      <c r="B52" s="1224" t="s">
        <v>19</v>
      </c>
      <c r="C52" s="1225"/>
      <c r="D52" s="66"/>
      <c r="E52" s="1222" t="s">
        <v>20</v>
      </c>
      <c r="F52" s="1222"/>
      <c r="G52" s="1222"/>
      <c r="H52" s="1222"/>
      <c r="I52" s="1222"/>
      <c r="J52" s="1223"/>
      <c r="K52" s="63">
        <v>279</v>
      </c>
      <c r="L52" s="64">
        <v>228</v>
      </c>
      <c r="M52" s="64">
        <v>193</v>
      </c>
      <c r="N52" s="64">
        <v>165</v>
      </c>
      <c r="O52" s="65">
        <v>164</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61</v>
      </c>
      <c r="L53" s="69">
        <v>49</v>
      </c>
      <c r="M53" s="69">
        <v>42</v>
      </c>
      <c r="N53" s="69">
        <v>40</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EqIALV0coGx5UlU4hdf/YiSYysnyYDvMKD46GUmWmYDKsyDDPUTZP4TPNMou0cEGnYPSm0RTvD8tyCblb8sQ==" saltValue="Sy3Ui58cw+Elp4ff7b0h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Q55" sqref="Q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40" t="s">
        <v>30</v>
      </c>
      <c r="C41" s="1241"/>
      <c r="D41" s="102"/>
      <c r="E41" s="1246" t="s">
        <v>31</v>
      </c>
      <c r="F41" s="1246"/>
      <c r="G41" s="1246"/>
      <c r="H41" s="1247"/>
      <c r="I41" s="103">
        <v>1649</v>
      </c>
      <c r="J41" s="104">
        <v>1609</v>
      </c>
      <c r="K41" s="104">
        <v>1647</v>
      </c>
      <c r="L41" s="104">
        <v>1923</v>
      </c>
      <c r="M41" s="105">
        <v>2226</v>
      </c>
    </row>
    <row r="42" spans="2:13" ht="27.75" customHeight="1">
      <c r="B42" s="1242"/>
      <c r="C42" s="1243"/>
      <c r="D42" s="106"/>
      <c r="E42" s="1248" t="s">
        <v>32</v>
      </c>
      <c r="F42" s="1248"/>
      <c r="G42" s="1248"/>
      <c r="H42" s="1249"/>
      <c r="I42" s="107" t="s">
        <v>516</v>
      </c>
      <c r="J42" s="108" t="s">
        <v>516</v>
      </c>
      <c r="K42" s="108" t="s">
        <v>516</v>
      </c>
      <c r="L42" s="108" t="s">
        <v>516</v>
      </c>
      <c r="M42" s="109" t="s">
        <v>516</v>
      </c>
    </row>
    <row r="43" spans="2:13" ht="27.75" customHeight="1">
      <c r="B43" s="1242"/>
      <c r="C43" s="1243"/>
      <c r="D43" s="106"/>
      <c r="E43" s="1248" t="s">
        <v>33</v>
      </c>
      <c r="F43" s="1248"/>
      <c r="G43" s="1248"/>
      <c r="H43" s="1249"/>
      <c r="I43" s="107">
        <v>149</v>
      </c>
      <c r="J43" s="108">
        <v>167</v>
      </c>
      <c r="K43" s="108">
        <v>175</v>
      </c>
      <c r="L43" s="108">
        <v>184</v>
      </c>
      <c r="M43" s="109">
        <v>179</v>
      </c>
    </row>
    <row r="44" spans="2:13" ht="27.75" customHeight="1">
      <c r="B44" s="1242"/>
      <c r="C44" s="1243"/>
      <c r="D44" s="106"/>
      <c r="E44" s="1248" t="s">
        <v>34</v>
      </c>
      <c r="F44" s="1248"/>
      <c r="G44" s="1248"/>
      <c r="H44" s="1249"/>
      <c r="I44" s="107">
        <v>39</v>
      </c>
      <c r="J44" s="108">
        <v>34</v>
      </c>
      <c r="K44" s="108">
        <v>30</v>
      </c>
      <c r="L44" s="108">
        <v>24</v>
      </c>
      <c r="M44" s="109">
        <v>17</v>
      </c>
    </row>
    <row r="45" spans="2:13" ht="27.75" customHeight="1">
      <c r="B45" s="1242"/>
      <c r="C45" s="1243"/>
      <c r="D45" s="106"/>
      <c r="E45" s="1248" t="s">
        <v>35</v>
      </c>
      <c r="F45" s="1248"/>
      <c r="G45" s="1248"/>
      <c r="H45" s="1249"/>
      <c r="I45" s="107">
        <v>597</v>
      </c>
      <c r="J45" s="108">
        <v>574</v>
      </c>
      <c r="K45" s="108">
        <v>532</v>
      </c>
      <c r="L45" s="108">
        <v>509</v>
      </c>
      <c r="M45" s="109">
        <v>486</v>
      </c>
    </row>
    <row r="46" spans="2:13" ht="27.75" customHeight="1">
      <c r="B46" s="1242"/>
      <c r="C46" s="1243"/>
      <c r="D46" s="110"/>
      <c r="E46" s="1248" t="s">
        <v>36</v>
      </c>
      <c r="F46" s="1248"/>
      <c r="G46" s="1248"/>
      <c r="H46" s="1249"/>
      <c r="I46" s="107" t="s">
        <v>516</v>
      </c>
      <c r="J46" s="108" t="s">
        <v>516</v>
      </c>
      <c r="K46" s="108" t="s">
        <v>516</v>
      </c>
      <c r="L46" s="108" t="s">
        <v>516</v>
      </c>
      <c r="M46" s="109" t="s">
        <v>516</v>
      </c>
    </row>
    <row r="47" spans="2:13" ht="27.75" customHeight="1">
      <c r="B47" s="1242"/>
      <c r="C47" s="1243"/>
      <c r="D47" s="111"/>
      <c r="E47" s="1250" t="s">
        <v>37</v>
      </c>
      <c r="F47" s="1251"/>
      <c r="G47" s="1251"/>
      <c r="H47" s="1252"/>
      <c r="I47" s="107" t="s">
        <v>516</v>
      </c>
      <c r="J47" s="108" t="s">
        <v>516</v>
      </c>
      <c r="K47" s="108" t="s">
        <v>516</v>
      </c>
      <c r="L47" s="108" t="s">
        <v>516</v>
      </c>
      <c r="M47" s="109" t="s">
        <v>516</v>
      </c>
    </row>
    <row r="48" spans="2:13" ht="27.75" customHeight="1">
      <c r="B48" s="1242"/>
      <c r="C48" s="1243"/>
      <c r="D48" s="106"/>
      <c r="E48" s="1248" t="s">
        <v>38</v>
      </c>
      <c r="F48" s="1248"/>
      <c r="G48" s="1248"/>
      <c r="H48" s="1249"/>
      <c r="I48" s="107" t="s">
        <v>516</v>
      </c>
      <c r="J48" s="108" t="s">
        <v>516</v>
      </c>
      <c r="K48" s="108" t="s">
        <v>516</v>
      </c>
      <c r="L48" s="108" t="s">
        <v>516</v>
      </c>
      <c r="M48" s="109" t="s">
        <v>516</v>
      </c>
    </row>
    <row r="49" spans="2:13" ht="27.75" customHeight="1">
      <c r="B49" s="1244"/>
      <c r="C49" s="1245"/>
      <c r="D49" s="106"/>
      <c r="E49" s="1248" t="s">
        <v>39</v>
      </c>
      <c r="F49" s="1248"/>
      <c r="G49" s="1248"/>
      <c r="H49" s="1249"/>
      <c r="I49" s="107" t="s">
        <v>516</v>
      </c>
      <c r="J49" s="108" t="s">
        <v>516</v>
      </c>
      <c r="K49" s="108" t="s">
        <v>516</v>
      </c>
      <c r="L49" s="108" t="s">
        <v>516</v>
      </c>
      <c r="M49" s="109" t="s">
        <v>516</v>
      </c>
    </row>
    <row r="50" spans="2:13" ht="27.75" customHeight="1">
      <c r="B50" s="1253" t="s">
        <v>40</v>
      </c>
      <c r="C50" s="1254"/>
      <c r="D50" s="112"/>
      <c r="E50" s="1248" t="s">
        <v>41</v>
      </c>
      <c r="F50" s="1248"/>
      <c r="G50" s="1248"/>
      <c r="H50" s="1249"/>
      <c r="I50" s="107">
        <v>2771</v>
      </c>
      <c r="J50" s="108">
        <v>2867</v>
      </c>
      <c r="K50" s="108">
        <v>2881</v>
      </c>
      <c r="L50" s="108">
        <v>3215</v>
      </c>
      <c r="M50" s="109">
        <v>3410</v>
      </c>
    </row>
    <row r="51" spans="2:13" ht="27.75" customHeight="1">
      <c r="B51" s="1242"/>
      <c r="C51" s="1243"/>
      <c r="D51" s="106"/>
      <c r="E51" s="1248" t="s">
        <v>42</v>
      </c>
      <c r="F51" s="1248"/>
      <c r="G51" s="1248"/>
      <c r="H51" s="1249"/>
      <c r="I51" s="107" t="s">
        <v>516</v>
      </c>
      <c r="J51" s="108" t="s">
        <v>516</v>
      </c>
      <c r="K51" s="108" t="s">
        <v>516</v>
      </c>
      <c r="L51" s="108" t="s">
        <v>516</v>
      </c>
      <c r="M51" s="109" t="s">
        <v>516</v>
      </c>
    </row>
    <row r="52" spans="2:13" ht="27.75" customHeight="1">
      <c r="B52" s="1244"/>
      <c r="C52" s="1245"/>
      <c r="D52" s="106"/>
      <c r="E52" s="1248" t="s">
        <v>43</v>
      </c>
      <c r="F52" s="1248"/>
      <c r="G52" s="1248"/>
      <c r="H52" s="1249"/>
      <c r="I52" s="107">
        <v>1647</v>
      </c>
      <c r="J52" s="108">
        <v>1597</v>
      </c>
      <c r="K52" s="108">
        <v>1556</v>
      </c>
      <c r="L52" s="108">
        <v>1720</v>
      </c>
      <c r="M52" s="109">
        <v>1918</v>
      </c>
    </row>
    <row r="53" spans="2:13" ht="27.75" customHeight="1" thickBot="1">
      <c r="B53" s="1255" t="s">
        <v>44</v>
      </c>
      <c r="C53" s="1256"/>
      <c r="D53" s="113"/>
      <c r="E53" s="1257" t="s">
        <v>45</v>
      </c>
      <c r="F53" s="1257"/>
      <c r="G53" s="1257"/>
      <c r="H53" s="1258"/>
      <c r="I53" s="114">
        <v>-1984</v>
      </c>
      <c r="J53" s="115">
        <v>-2079</v>
      </c>
      <c r="K53" s="115">
        <v>-2052</v>
      </c>
      <c r="L53" s="115">
        <v>-2296</v>
      </c>
      <c r="M53" s="116">
        <v>-2419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DU0Ju+rsNwZZHpwQfChDnNz5p201C08RCjP228IEyBq4vwK8l3ZDiCsH6pUsACYRqnioK5FdaZLcTxy66SRpQ==" saltValue="DBvtF+yaRpqF5vjVQc2C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7" sqref="H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267" t="s">
        <v>48</v>
      </c>
      <c r="D55" s="1267"/>
      <c r="E55" s="1268"/>
      <c r="F55" s="128">
        <v>822</v>
      </c>
      <c r="G55" s="128">
        <v>1125</v>
      </c>
      <c r="H55" s="129">
        <v>1291</v>
      </c>
    </row>
    <row r="56" spans="2:8" ht="52.5" customHeight="1">
      <c r="B56" s="130"/>
      <c r="C56" s="1269" t="s">
        <v>49</v>
      </c>
      <c r="D56" s="1269"/>
      <c r="E56" s="1270"/>
      <c r="F56" s="131">
        <v>434</v>
      </c>
      <c r="G56" s="131">
        <v>435</v>
      </c>
      <c r="H56" s="132">
        <v>437</v>
      </c>
    </row>
    <row r="57" spans="2:8" ht="53.25" customHeight="1">
      <c r="B57" s="130"/>
      <c r="C57" s="1271" t="s">
        <v>50</v>
      </c>
      <c r="D57" s="1271"/>
      <c r="E57" s="1272"/>
      <c r="F57" s="133">
        <v>1377</v>
      </c>
      <c r="G57" s="133">
        <v>1390</v>
      </c>
      <c r="H57" s="134">
        <v>1413</v>
      </c>
    </row>
    <row r="58" spans="2:8" ht="45.75" customHeight="1">
      <c r="B58" s="135"/>
      <c r="C58" s="1259" t="s">
        <v>591</v>
      </c>
      <c r="D58" s="1260"/>
      <c r="E58" s="1261"/>
      <c r="F58" s="136">
        <v>878</v>
      </c>
      <c r="G58" s="136">
        <v>879</v>
      </c>
      <c r="H58" s="137">
        <v>880</v>
      </c>
    </row>
    <row r="59" spans="2:8" ht="45.75" customHeight="1">
      <c r="B59" s="135"/>
      <c r="C59" s="1259" t="s">
        <v>592</v>
      </c>
      <c r="D59" s="1260"/>
      <c r="E59" s="1261"/>
      <c r="F59" s="136">
        <v>310</v>
      </c>
      <c r="G59" s="136">
        <v>310</v>
      </c>
      <c r="H59" s="137">
        <v>311</v>
      </c>
    </row>
    <row r="60" spans="2:8" ht="45.75" customHeight="1">
      <c r="B60" s="135"/>
      <c r="C60" s="1259" t="s">
        <v>593</v>
      </c>
      <c r="D60" s="1260"/>
      <c r="E60" s="1261"/>
      <c r="F60" s="136">
        <v>123</v>
      </c>
      <c r="G60" s="136">
        <v>123</v>
      </c>
      <c r="H60" s="137">
        <v>123</v>
      </c>
    </row>
    <row r="61" spans="2:8" ht="45.75" customHeight="1">
      <c r="B61" s="135"/>
      <c r="C61" s="1259" t="s">
        <v>594</v>
      </c>
      <c r="D61" s="1260"/>
      <c r="E61" s="1261"/>
      <c r="F61" s="136">
        <v>47</v>
      </c>
      <c r="G61" s="136">
        <v>52</v>
      </c>
      <c r="H61" s="137">
        <v>56</v>
      </c>
    </row>
    <row r="62" spans="2:8" ht="45.75" customHeight="1" thickBot="1">
      <c r="B62" s="138"/>
      <c r="C62" s="1262" t="s">
        <v>595</v>
      </c>
      <c r="D62" s="1263"/>
      <c r="E62" s="1264"/>
      <c r="F62" s="139">
        <v>13</v>
      </c>
      <c r="G62" s="139">
        <v>13</v>
      </c>
      <c r="H62" s="140">
        <v>13</v>
      </c>
    </row>
    <row r="63" spans="2:8" ht="52.5" customHeight="1" thickBot="1">
      <c r="B63" s="141"/>
      <c r="C63" s="1265" t="s">
        <v>51</v>
      </c>
      <c r="D63" s="1265"/>
      <c r="E63" s="1266"/>
      <c r="F63" s="142">
        <v>2633</v>
      </c>
      <c r="G63" s="142">
        <v>2950</v>
      </c>
      <c r="H63" s="143">
        <v>3141</v>
      </c>
    </row>
    <row r="64" spans="2:8" ht="15" customHeight="1"/>
  </sheetData>
  <sheetProtection algorithmName="SHA-512" hashValue="SltirCql2EBXbx1t9+pFtGxy4SEwApebK3AlXwY2w03vMO4HfT1kAJFI+vbDQe/1vMSIK0lHB+iRHbviCFzoyA==" saltValue="8dqHqCFrbJSqTkD5sPrh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237041</v>
      </c>
      <c r="E3" s="162"/>
      <c r="F3" s="163">
        <v>291945</v>
      </c>
      <c r="G3" s="164"/>
      <c r="H3" s="165"/>
    </row>
    <row r="4" spans="1:8">
      <c r="A4" s="166"/>
      <c r="B4" s="167"/>
      <c r="C4" s="168"/>
      <c r="D4" s="169">
        <v>51490</v>
      </c>
      <c r="E4" s="170"/>
      <c r="F4" s="171">
        <v>127651</v>
      </c>
      <c r="G4" s="172"/>
      <c r="H4" s="173"/>
    </row>
    <row r="5" spans="1:8">
      <c r="A5" s="154" t="s">
        <v>550</v>
      </c>
      <c r="B5" s="159"/>
      <c r="C5" s="160"/>
      <c r="D5" s="161">
        <v>235718</v>
      </c>
      <c r="E5" s="162"/>
      <c r="F5" s="163">
        <v>291173</v>
      </c>
      <c r="G5" s="164"/>
      <c r="H5" s="165"/>
    </row>
    <row r="6" spans="1:8">
      <c r="A6" s="166"/>
      <c r="B6" s="167"/>
      <c r="C6" s="168"/>
      <c r="D6" s="169">
        <v>67411</v>
      </c>
      <c r="E6" s="170"/>
      <c r="F6" s="171">
        <v>119071</v>
      </c>
      <c r="G6" s="172"/>
      <c r="H6" s="173"/>
    </row>
    <row r="7" spans="1:8">
      <c r="A7" s="154" t="s">
        <v>551</v>
      </c>
      <c r="B7" s="159"/>
      <c r="C7" s="160"/>
      <c r="D7" s="161">
        <v>277808</v>
      </c>
      <c r="E7" s="162"/>
      <c r="F7" s="163">
        <v>271581</v>
      </c>
      <c r="G7" s="164"/>
      <c r="H7" s="165"/>
    </row>
    <row r="8" spans="1:8">
      <c r="A8" s="166"/>
      <c r="B8" s="167"/>
      <c r="C8" s="168"/>
      <c r="D8" s="169">
        <v>103875</v>
      </c>
      <c r="E8" s="170"/>
      <c r="F8" s="171">
        <v>117844</v>
      </c>
      <c r="G8" s="172"/>
      <c r="H8" s="173"/>
    </row>
    <row r="9" spans="1:8">
      <c r="A9" s="154" t="s">
        <v>552</v>
      </c>
      <c r="B9" s="159"/>
      <c r="C9" s="160"/>
      <c r="D9" s="161">
        <v>371245</v>
      </c>
      <c r="E9" s="162"/>
      <c r="F9" s="163">
        <v>268375</v>
      </c>
      <c r="G9" s="164"/>
      <c r="H9" s="165"/>
    </row>
    <row r="10" spans="1:8">
      <c r="A10" s="166"/>
      <c r="B10" s="167"/>
      <c r="C10" s="168"/>
      <c r="D10" s="169">
        <v>252359</v>
      </c>
      <c r="E10" s="170"/>
      <c r="F10" s="171">
        <v>119602</v>
      </c>
      <c r="G10" s="172"/>
      <c r="H10" s="173"/>
    </row>
    <row r="11" spans="1:8">
      <c r="A11" s="154" t="s">
        <v>553</v>
      </c>
      <c r="B11" s="159"/>
      <c r="C11" s="160"/>
      <c r="D11" s="161">
        <v>541778</v>
      </c>
      <c r="E11" s="162"/>
      <c r="F11" s="163">
        <v>301035</v>
      </c>
      <c r="G11" s="164"/>
      <c r="H11" s="165"/>
    </row>
    <row r="12" spans="1:8">
      <c r="A12" s="166"/>
      <c r="B12" s="167"/>
      <c r="C12" s="174"/>
      <c r="D12" s="169">
        <v>106631</v>
      </c>
      <c r="E12" s="170"/>
      <c r="F12" s="171">
        <v>154376</v>
      </c>
      <c r="G12" s="172"/>
      <c r="H12" s="173"/>
    </row>
    <row r="13" spans="1:8">
      <c r="A13" s="154"/>
      <c r="B13" s="159"/>
      <c r="C13" s="175"/>
      <c r="D13" s="176">
        <v>332718</v>
      </c>
      <c r="E13" s="177"/>
      <c r="F13" s="178">
        <v>284822</v>
      </c>
      <c r="G13" s="179"/>
      <c r="H13" s="165"/>
    </row>
    <row r="14" spans="1:8">
      <c r="A14" s="166"/>
      <c r="B14" s="167"/>
      <c r="C14" s="168"/>
      <c r="D14" s="169">
        <v>116353</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20.78</v>
      </c>
      <c r="C19" s="180">
        <f>ROUND(VALUE(SUBSTITUTE(実質収支比率等に係る経年分析!G$48,"▲","-")),2)</f>
        <v>20.5</v>
      </c>
      <c r="D19" s="180">
        <f>ROUND(VALUE(SUBSTITUTE(実質収支比率等に係る経年分析!H$48,"▲","-")),2)</f>
        <v>24.51</v>
      </c>
      <c r="E19" s="180">
        <f>ROUND(VALUE(SUBSTITUTE(実質収支比率等に係る経年分析!I$48,"▲","-")),2)</f>
        <v>12.35</v>
      </c>
      <c r="F19" s="180">
        <f>ROUND(VALUE(SUBSTITUTE(実質収支比率等に係る経年分析!J$48,"▲","-")),2)</f>
        <v>14.98</v>
      </c>
    </row>
    <row r="20" spans="1:11">
      <c r="A20" s="180" t="s">
        <v>55</v>
      </c>
      <c r="B20" s="180">
        <f>ROUND(VALUE(SUBSTITUTE(実質収支比率等に係る経年分析!F$47,"▲","-")),2)</f>
        <v>56.47</v>
      </c>
      <c r="C20" s="180">
        <f>ROUND(VALUE(SUBSTITUTE(実質収支比率等に係る経年分析!G$47,"▲","-")),2)</f>
        <v>60.82</v>
      </c>
      <c r="D20" s="180">
        <f>ROUND(VALUE(SUBSTITUTE(実質収支比率等に係る経年分析!H$47,"▲","-")),2)</f>
        <v>63.75</v>
      </c>
      <c r="E20" s="180">
        <f>ROUND(VALUE(SUBSTITUTE(実質収支比率等に係る経年分析!I$47,"▲","-")),2)</f>
        <v>89.25</v>
      </c>
      <c r="F20" s="180">
        <f>ROUND(VALUE(SUBSTITUTE(実質収支比率等に係る経年分析!J$47,"▲","-")),2)</f>
        <v>96.33</v>
      </c>
    </row>
    <row r="21" spans="1:11">
      <c r="A21" s="180" t="s">
        <v>56</v>
      </c>
      <c r="B21" s="180">
        <f>IF(ISNUMBER(VALUE(SUBSTITUTE(実質収支比率等に係る経年分析!F$49,"▲","-"))),ROUND(VALUE(SUBSTITUTE(実質収支比率等に係る経年分析!F$49,"▲","-")),2),NA())</f>
        <v>-1.22</v>
      </c>
      <c r="C21" s="180">
        <f>IF(ISNUMBER(VALUE(SUBSTITUTE(実質収支比率等に係る経年分析!G$49,"▲","-"))),ROUND(VALUE(SUBSTITUTE(実質収支比率等に係る経年分析!G$49,"▲","-")),2),NA())</f>
        <v>-1.63</v>
      </c>
      <c r="D21" s="180">
        <f>IF(ISNUMBER(VALUE(SUBSTITUTE(実質収支比率等に係る経年分析!H$49,"▲","-"))),ROUND(VALUE(SUBSTITUTE(実質収支比率等に係る経年分析!H$49,"▲","-")),2),NA())</f>
        <v>3.27</v>
      </c>
      <c r="E21" s="180">
        <f>IF(ISNUMBER(VALUE(SUBSTITUTE(実質収支比率等に係る経年分析!I$49,"▲","-"))),ROUND(VALUE(SUBSTITUTE(実質収支比率等に係る経年分析!I$49,"▲","-")),2),NA())</f>
        <v>11.24</v>
      </c>
      <c r="F21" s="180">
        <f>IF(ISNUMBER(VALUE(SUBSTITUTE(実質収支比率等に係る経年分析!J$49,"▲","-"))),ROUND(VALUE(SUBSTITUTE(実質収支比率等に係る経年分析!J$49,"▲","-")),2),NA())</f>
        <v>15.78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国民健康保険特別会計（診療施設勘定）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7.0000000000000007E-2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0.25</v>
      </c>
      <c r="D35" s="181">
        <f>IF(ROUND(VALUE(SUBSTITUTE(連結実質赤字比率に係る赤字・黒字の構成分析!G$35,"▲", "-")), 2) &lt; 0, ABS(ROUND(VALUE(SUBSTITUTE(連結実質赤字比率に係る赤字・黒字の構成分析!G$35,"▲", "-")), 2)), NA())</f>
        <v>0.67</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279</v>
      </c>
      <c r="E42" s="182"/>
      <c r="F42" s="182"/>
      <c r="G42" s="182">
        <f>'実質公債費比率（分子）の構造'!L$52</f>
        <v>228</v>
      </c>
      <c r="H42" s="182"/>
      <c r="I42" s="182"/>
      <c r="J42" s="182">
        <f>'実質公債費比率（分子）の構造'!M$52</f>
        <v>193</v>
      </c>
      <c r="K42" s="182"/>
      <c r="L42" s="182"/>
      <c r="M42" s="182">
        <f>'実質公債費比率（分子）の構造'!N$52</f>
        <v>165</v>
      </c>
      <c r="N42" s="182"/>
      <c r="O42" s="182"/>
      <c r="P42" s="182">
        <f>'実質公債費比率（分子）の構造'!O$52</f>
        <v>164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24</v>
      </c>
      <c r="C46" s="182"/>
      <c r="D46" s="182"/>
      <c r="E46" s="182">
        <f>'実質公債費比率（分子）の構造'!L$48</f>
        <v>34</v>
      </c>
      <c r="F46" s="182"/>
      <c r="G46" s="182"/>
      <c r="H46" s="182">
        <f>'実質公債費比率（分子）の構造'!M$48</f>
        <v>33</v>
      </c>
      <c r="I46" s="182"/>
      <c r="J46" s="182"/>
      <c r="K46" s="182">
        <f>'実質公債費比率（分子）の構造'!N$48</f>
        <v>28</v>
      </c>
      <c r="L46" s="182"/>
      <c r="M46" s="182"/>
      <c r="N46" s="182">
        <f>'実質公債費比率（分子）の構造'!O$48</f>
        <v>27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316</v>
      </c>
      <c r="C49" s="182"/>
      <c r="D49" s="182"/>
      <c r="E49" s="182">
        <f>'実質公債費比率（分子）の構造'!L$45</f>
        <v>243</v>
      </c>
      <c r="F49" s="182"/>
      <c r="G49" s="182"/>
      <c r="H49" s="182">
        <f>'実質公債費比率（分子）の構造'!M$45</f>
        <v>202</v>
      </c>
      <c r="I49" s="182"/>
      <c r="J49" s="182"/>
      <c r="K49" s="182">
        <f>'実質公債費比率（分子）の構造'!N$45</f>
        <v>177</v>
      </c>
      <c r="L49" s="182"/>
      <c r="M49" s="182"/>
      <c r="N49" s="182">
        <f>'実質公債費比率（分子）の構造'!O$45</f>
        <v>183</v>
      </c>
      <c r="O49" s="182"/>
      <c r="P49" s="182"/>
    </row>
    <row r="50" spans="1:16">
      <c r="A50" s="182" t="s">
        <v>71</v>
      </c>
      <c r="B50" s="182" t="e">
        <f>NA()</f>
        <v>#N/A</v>
      </c>
      <c r="C50" s="182">
        <f>IF(ISNUMBER('実質公債費比率（分子）の構造'!K$53),'実質公債費比率（分子）の構造'!K$53,NA())</f>
        <v>61</v>
      </c>
      <c r="D50" s="182" t="e">
        <f>NA()</f>
        <v>#N/A</v>
      </c>
      <c r="E50" s="182" t="e">
        <f>NA()</f>
        <v>#N/A</v>
      </c>
      <c r="F50" s="182">
        <f>IF(ISNUMBER('実質公債費比率（分子）の構造'!L$53),'実質公債費比率（分子）の構造'!L$53,NA())</f>
        <v>49</v>
      </c>
      <c r="G50" s="182" t="e">
        <f>NA()</f>
        <v>#N/A</v>
      </c>
      <c r="H50" s="182" t="e">
        <f>NA()</f>
        <v>#N/A</v>
      </c>
      <c r="I50" s="182">
        <f>IF(ISNUMBER('実質公債費比率（分子）の構造'!M$53),'実質公債費比率（分子）の構造'!M$53,NA())</f>
        <v>42</v>
      </c>
      <c r="J50" s="182" t="e">
        <f>NA()</f>
        <v>#N/A</v>
      </c>
      <c r="K50" s="182" t="e">
        <f>NA()</f>
        <v>#N/A</v>
      </c>
      <c r="L50" s="182">
        <f>IF(ISNUMBER('実質公債費比率（分子）の構造'!N$53),'実質公債費比率（分子）の構造'!N$53,NA())</f>
        <v>40</v>
      </c>
      <c r="M50" s="182" t="e">
        <f>NA()</f>
        <v>#N/A</v>
      </c>
      <c r="N50" s="182" t="e">
        <f>NA()</f>
        <v>#N/A</v>
      </c>
      <c r="O50" s="182">
        <f>IF(ISNUMBER('実質公債費比率（分子）の構造'!O$53),'実質公債費比率（分子）の構造'!O$53,NA())</f>
        <v>46</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1647</v>
      </c>
      <c r="E56" s="181"/>
      <c r="F56" s="181"/>
      <c r="G56" s="181">
        <f>'将来負担比率（分子）の構造'!J$52</f>
        <v>1597</v>
      </c>
      <c r="H56" s="181"/>
      <c r="I56" s="181"/>
      <c r="J56" s="181">
        <f>'将来負担比率（分子）の構造'!K$52</f>
        <v>1556</v>
      </c>
      <c r="K56" s="181"/>
      <c r="L56" s="181"/>
      <c r="M56" s="181">
        <f>'将来負担比率（分子）の構造'!L$52</f>
        <v>1720</v>
      </c>
      <c r="N56" s="181"/>
      <c r="O56" s="181"/>
      <c r="P56" s="181">
        <f>'将来負担比率（分子）の構造'!M$52</f>
        <v>1918</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2771</v>
      </c>
      <c r="E58" s="181"/>
      <c r="F58" s="181"/>
      <c r="G58" s="181">
        <f>'将来負担比率（分子）の構造'!J$50</f>
        <v>2867</v>
      </c>
      <c r="H58" s="181"/>
      <c r="I58" s="181"/>
      <c r="J58" s="181">
        <f>'将来負担比率（分子）の構造'!K$50</f>
        <v>2881</v>
      </c>
      <c r="K58" s="181"/>
      <c r="L58" s="181"/>
      <c r="M58" s="181">
        <f>'将来負担比率（分子）の構造'!L$50</f>
        <v>3215</v>
      </c>
      <c r="N58" s="181"/>
      <c r="O58" s="181"/>
      <c r="P58" s="181">
        <f>'将来負担比率（分子）の構造'!M$50</f>
        <v>3410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597</v>
      </c>
      <c r="C62" s="181"/>
      <c r="D62" s="181"/>
      <c r="E62" s="181">
        <f>'将来負担比率（分子）の構造'!J$45</f>
        <v>574</v>
      </c>
      <c r="F62" s="181"/>
      <c r="G62" s="181"/>
      <c r="H62" s="181">
        <f>'将来負担比率（分子）の構造'!K$45</f>
        <v>532</v>
      </c>
      <c r="I62" s="181"/>
      <c r="J62" s="181"/>
      <c r="K62" s="181">
        <f>'将来負担比率（分子）の構造'!L$45</f>
        <v>509</v>
      </c>
      <c r="L62" s="181"/>
      <c r="M62" s="181"/>
      <c r="N62" s="181">
        <f>'将来負担比率（分子）の構造'!M$45</f>
        <v>486</v>
      </c>
      <c r="O62" s="181"/>
      <c r="P62" s="181"/>
    </row>
    <row r="63" spans="1:16">
      <c r="A63" s="181" t="s">
        <v>34</v>
      </c>
      <c r="B63" s="181">
        <f>'将来負担比率（分子）の構造'!I$44</f>
        <v>39</v>
      </c>
      <c r="C63" s="181"/>
      <c r="D63" s="181"/>
      <c r="E63" s="181">
        <f>'将来負担比率（分子）の構造'!J$44</f>
        <v>34</v>
      </c>
      <c r="F63" s="181"/>
      <c r="G63" s="181"/>
      <c r="H63" s="181">
        <f>'将来負担比率（分子）の構造'!K$44</f>
        <v>30</v>
      </c>
      <c r="I63" s="181"/>
      <c r="J63" s="181"/>
      <c r="K63" s="181">
        <f>'将来負担比率（分子）の構造'!L$44</f>
        <v>24</v>
      </c>
      <c r="L63" s="181"/>
      <c r="M63" s="181"/>
      <c r="N63" s="181">
        <f>'将来負担比率（分子）の構造'!M$44</f>
        <v>17</v>
      </c>
      <c r="O63" s="181"/>
      <c r="P63" s="181"/>
    </row>
    <row r="64" spans="1:16">
      <c r="A64" s="181" t="s">
        <v>33</v>
      </c>
      <c r="B64" s="181">
        <f>'将来負担比率（分子）の構造'!I$43</f>
        <v>149</v>
      </c>
      <c r="C64" s="181"/>
      <c r="D64" s="181"/>
      <c r="E64" s="181">
        <f>'将来負担比率（分子）の構造'!J$43</f>
        <v>167</v>
      </c>
      <c r="F64" s="181"/>
      <c r="G64" s="181"/>
      <c r="H64" s="181">
        <f>'将来負担比率（分子）の構造'!K$43</f>
        <v>175</v>
      </c>
      <c r="I64" s="181"/>
      <c r="J64" s="181"/>
      <c r="K64" s="181">
        <f>'将来負担比率（分子）の構造'!L$43</f>
        <v>184</v>
      </c>
      <c r="L64" s="181"/>
      <c r="M64" s="181"/>
      <c r="N64" s="181">
        <f>'将来負担比率（分子）の構造'!M$43</f>
        <v>179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1649</v>
      </c>
      <c r="C66" s="181"/>
      <c r="D66" s="181"/>
      <c r="E66" s="181">
        <f>'将来負担比率（分子）の構造'!J$41</f>
        <v>1609</v>
      </c>
      <c r="F66" s="181"/>
      <c r="G66" s="181"/>
      <c r="H66" s="181">
        <f>'将来負担比率（分子）の構造'!K$41</f>
        <v>1647</v>
      </c>
      <c r="I66" s="181"/>
      <c r="J66" s="181"/>
      <c r="K66" s="181">
        <f>'将来負担比率（分子）の構造'!L$41</f>
        <v>1923</v>
      </c>
      <c r="L66" s="181"/>
      <c r="M66" s="181"/>
      <c r="N66" s="181">
        <f>'将来負担比率（分子）の構造'!M$41</f>
        <v>2226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822</v>
      </c>
      <c r="C72" s="185">
        <f>基金残高に係る経年分析!G55</f>
        <v>1125</v>
      </c>
      <c r="D72" s="185">
        <f>基金残高に係る経年分析!H55</f>
        <v>1291</v>
      </c>
    </row>
    <row r="73" spans="1:16">
      <c r="A73" s="184" t="s">
        <v>78</v>
      </c>
      <c r="B73" s="185">
        <f>基金残高に係る経年分析!F56</f>
        <v>434</v>
      </c>
      <c r="C73" s="185">
        <f>基金残高に係る経年分析!G56</f>
        <v>435</v>
      </c>
      <c r="D73" s="185">
        <f>基金残高に係る経年分析!H56</f>
        <v>437</v>
      </c>
    </row>
    <row r="74" spans="1:16">
      <c r="A74" s="184" t="s">
        <v>79</v>
      </c>
      <c r="B74" s="185">
        <f>基金残高に係る経年分析!F57</f>
        <v>1377</v>
      </c>
      <c r="C74" s="185">
        <f>基金残高に係る経年分析!G57</f>
        <v>1390</v>
      </c>
      <c r="D74" s="185">
        <f>基金残高に係る経年分析!H57</f>
        <v>1413</v>
      </c>
    </row>
  </sheetData>
  <sheetProtection algorithmName="SHA-512" hashValue="qVfbB8UnKItQ9nIvPh2O8D7o+ceGZ40IsE3LTgOcQZ2UwoYREaHa/JLsKkYb0CXzqH1RlXHb975c6Jx0sHd48w==" saltValue="uuTIktwZ48RlhXCQr/h+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228</v>
      </c>
      <c r="C5" s="634"/>
      <c r="D5" s="634"/>
      <c r="E5" s="634"/>
      <c r="F5" s="634"/>
      <c r="G5" s="634"/>
      <c r="H5" s="634"/>
      <c r="I5" s="634"/>
      <c r="J5" s="634"/>
      <c r="K5" s="634"/>
      <c r="L5" s="634"/>
      <c r="M5" s="634"/>
      <c r="N5" s="634"/>
      <c r="O5" s="634"/>
      <c r="P5" s="634"/>
      <c r="Q5" s="635"/>
      <c r="R5" s="636">
        <v>109685</v>
      </c>
      <c r="S5" s="637"/>
      <c r="T5" s="637"/>
      <c r="U5" s="637"/>
      <c r="V5" s="637"/>
      <c r="W5" s="637"/>
      <c r="X5" s="637"/>
      <c r="Y5" s="638"/>
      <c r="Z5" s="639">
        <v>3.6</v>
      </c>
      <c r="AA5" s="639"/>
      <c r="AB5" s="639"/>
      <c r="AC5" s="639"/>
      <c r="AD5" s="640">
        <v>109685</v>
      </c>
      <c r="AE5" s="640"/>
      <c r="AF5" s="640"/>
      <c r="AG5" s="640"/>
      <c r="AH5" s="640"/>
      <c r="AI5" s="640"/>
      <c r="AJ5" s="640"/>
      <c r="AK5" s="640"/>
      <c r="AL5" s="641">
        <v>8.4</v>
      </c>
      <c r="AM5" s="642"/>
      <c r="AN5" s="642"/>
      <c r="AO5" s="643"/>
      <c r="AP5" s="633" t="s">
        <v>229</v>
      </c>
      <c r="AQ5" s="634"/>
      <c r="AR5" s="634"/>
      <c r="AS5" s="634"/>
      <c r="AT5" s="634"/>
      <c r="AU5" s="634"/>
      <c r="AV5" s="634"/>
      <c r="AW5" s="634"/>
      <c r="AX5" s="634"/>
      <c r="AY5" s="634"/>
      <c r="AZ5" s="634"/>
      <c r="BA5" s="634"/>
      <c r="BB5" s="634"/>
      <c r="BC5" s="634"/>
      <c r="BD5" s="634"/>
      <c r="BE5" s="634"/>
      <c r="BF5" s="635"/>
      <c r="BG5" s="647">
        <v>109685</v>
      </c>
      <c r="BH5" s="648"/>
      <c r="BI5" s="648"/>
      <c r="BJ5" s="648"/>
      <c r="BK5" s="648"/>
      <c r="BL5" s="648"/>
      <c r="BM5" s="648"/>
      <c r="BN5" s="649"/>
      <c r="BO5" s="650">
        <v>100</v>
      </c>
      <c r="BP5" s="650"/>
      <c r="BQ5" s="650"/>
      <c r="BR5" s="650"/>
      <c r="BS5" s="651" t="s">
        <v>230</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222</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c r="B6" s="644" t="s">
        <v>234</v>
      </c>
      <c r="C6" s="645"/>
      <c r="D6" s="645"/>
      <c r="E6" s="645"/>
      <c r="F6" s="645"/>
      <c r="G6" s="645"/>
      <c r="H6" s="645"/>
      <c r="I6" s="645"/>
      <c r="J6" s="645"/>
      <c r="K6" s="645"/>
      <c r="L6" s="645"/>
      <c r="M6" s="645"/>
      <c r="N6" s="645"/>
      <c r="O6" s="645"/>
      <c r="P6" s="645"/>
      <c r="Q6" s="646"/>
      <c r="R6" s="647">
        <v>54220</v>
      </c>
      <c r="S6" s="648"/>
      <c r="T6" s="648"/>
      <c r="U6" s="648"/>
      <c r="V6" s="648"/>
      <c r="W6" s="648"/>
      <c r="X6" s="648"/>
      <c r="Y6" s="649"/>
      <c r="Z6" s="650">
        <v>1.8</v>
      </c>
      <c r="AA6" s="650"/>
      <c r="AB6" s="650"/>
      <c r="AC6" s="650"/>
      <c r="AD6" s="651">
        <v>54220</v>
      </c>
      <c r="AE6" s="651"/>
      <c r="AF6" s="651"/>
      <c r="AG6" s="651"/>
      <c r="AH6" s="651"/>
      <c r="AI6" s="651"/>
      <c r="AJ6" s="651"/>
      <c r="AK6" s="651"/>
      <c r="AL6" s="652">
        <v>4.0999999999999996</v>
      </c>
      <c r="AM6" s="653"/>
      <c r="AN6" s="653"/>
      <c r="AO6" s="654"/>
      <c r="AP6" s="644" t="s">
        <v>235</v>
      </c>
      <c r="AQ6" s="645"/>
      <c r="AR6" s="645"/>
      <c r="AS6" s="645"/>
      <c r="AT6" s="645"/>
      <c r="AU6" s="645"/>
      <c r="AV6" s="645"/>
      <c r="AW6" s="645"/>
      <c r="AX6" s="645"/>
      <c r="AY6" s="645"/>
      <c r="AZ6" s="645"/>
      <c r="BA6" s="645"/>
      <c r="BB6" s="645"/>
      <c r="BC6" s="645"/>
      <c r="BD6" s="645"/>
      <c r="BE6" s="645"/>
      <c r="BF6" s="646"/>
      <c r="BG6" s="647">
        <v>109685</v>
      </c>
      <c r="BH6" s="648"/>
      <c r="BI6" s="648"/>
      <c r="BJ6" s="648"/>
      <c r="BK6" s="648"/>
      <c r="BL6" s="648"/>
      <c r="BM6" s="648"/>
      <c r="BN6" s="649"/>
      <c r="BO6" s="650">
        <v>100</v>
      </c>
      <c r="BP6" s="650"/>
      <c r="BQ6" s="650"/>
      <c r="BR6" s="650"/>
      <c r="BS6" s="651" t="s">
        <v>131</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36433</v>
      </c>
      <c r="CS6" s="648"/>
      <c r="CT6" s="648"/>
      <c r="CU6" s="648"/>
      <c r="CV6" s="648"/>
      <c r="CW6" s="648"/>
      <c r="CX6" s="648"/>
      <c r="CY6" s="649"/>
      <c r="CZ6" s="641">
        <v>1.3</v>
      </c>
      <c r="DA6" s="642"/>
      <c r="DB6" s="642"/>
      <c r="DC6" s="661"/>
      <c r="DD6" s="656" t="s">
        <v>131</v>
      </c>
      <c r="DE6" s="648"/>
      <c r="DF6" s="648"/>
      <c r="DG6" s="648"/>
      <c r="DH6" s="648"/>
      <c r="DI6" s="648"/>
      <c r="DJ6" s="648"/>
      <c r="DK6" s="648"/>
      <c r="DL6" s="648"/>
      <c r="DM6" s="648"/>
      <c r="DN6" s="648"/>
      <c r="DO6" s="648"/>
      <c r="DP6" s="649"/>
      <c r="DQ6" s="656">
        <v>36433</v>
      </c>
      <c r="DR6" s="648"/>
      <c r="DS6" s="648"/>
      <c r="DT6" s="648"/>
      <c r="DU6" s="648"/>
      <c r="DV6" s="648"/>
      <c r="DW6" s="648"/>
      <c r="DX6" s="648"/>
      <c r="DY6" s="648"/>
      <c r="DZ6" s="648"/>
      <c r="EA6" s="648"/>
      <c r="EB6" s="648"/>
      <c r="EC6" s="657"/>
    </row>
    <row r="7" spans="2:143" ht="11.25" customHeight="1">
      <c r="B7" s="644" t="s">
        <v>237</v>
      </c>
      <c r="C7" s="645"/>
      <c r="D7" s="645"/>
      <c r="E7" s="645"/>
      <c r="F7" s="645"/>
      <c r="G7" s="645"/>
      <c r="H7" s="645"/>
      <c r="I7" s="645"/>
      <c r="J7" s="645"/>
      <c r="K7" s="645"/>
      <c r="L7" s="645"/>
      <c r="M7" s="645"/>
      <c r="N7" s="645"/>
      <c r="O7" s="645"/>
      <c r="P7" s="645"/>
      <c r="Q7" s="646"/>
      <c r="R7" s="647">
        <v>149</v>
      </c>
      <c r="S7" s="648"/>
      <c r="T7" s="648"/>
      <c r="U7" s="648"/>
      <c r="V7" s="648"/>
      <c r="W7" s="648"/>
      <c r="X7" s="648"/>
      <c r="Y7" s="649"/>
      <c r="Z7" s="650">
        <v>0</v>
      </c>
      <c r="AA7" s="650"/>
      <c r="AB7" s="650"/>
      <c r="AC7" s="650"/>
      <c r="AD7" s="651">
        <v>149</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38747</v>
      </c>
      <c r="BH7" s="648"/>
      <c r="BI7" s="648"/>
      <c r="BJ7" s="648"/>
      <c r="BK7" s="648"/>
      <c r="BL7" s="648"/>
      <c r="BM7" s="648"/>
      <c r="BN7" s="649"/>
      <c r="BO7" s="650">
        <v>35.299999999999997</v>
      </c>
      <c r="BP7" s="650"/>
      <c r="BQ7" s="650"/>
      <c r="BR7" s="650"/>
      <c r="BS7" s="651" t="s">
        <v>141</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743629</v>
      </c>
      <c r="CS7" s="648"/>
      <c r="CT7" s="648"/>
      <c r="CU7" s="648"/>
      <c r="CV7" s="648"/>
      <c r="CW7" s="648"/>
      <c r="CX7" s="648"/>
      <c r="CY7" s="649"/>
      <c r="CZ7" s="650">
        <v>26.5</v>
      </c>
      <c r="DA7" s="650"/>
      <c r="DB7" s="650"/>
      <c r="DC7" s="650"/>
      <c r="DD7" s="656">
        <v>7275</v>
      </c>
      <c r="DE7" s="648"/>
      <c r="DF7" s="648"/>
      <c r="DG7" s="648"/>
      <c r="DH7" s="648"/>
      <c r="DI7" s="648"/>
      <c r="DJ7" s="648"/>
      <c r="DK7" s="648"/>
      <c r="DL7" s="648"/>
      <c r="DM7" s="648"/>
      <c r="DN7" s="648"/>
      <c r="DO7" s="648"/>
      <c r="DP7" s="649"/>
      <c r="DQ7" s="656">
        <v>507428</v>
      </c>
      <c r="DR7" s="648"/>
      <c r="DS7" s="648"/>
      <c r="DT7" s="648"/>
      <c r="DU7" s="648"/>
      <c r="DV7" s="648"/>
      <c r="DW7" s="648"/>
      <c r="DX7" s="648"/>
      <c r="DY7" s="648"/>
      <c r="DZ7" s="648"/>
      <c r="EA7" s="648"/>
      <c r="EB7" s="648"/>
      <c r="EC7" s="657"/>
    </row>
    <row r="8" spans="2:143" ht="11.25" customHeight="1">
      <c r="B8" s="644" t="s">
        <v>240</v>
      </c>
      <c r="C8" s="645"/>
      <c r="D8" s="645"/>
      <c r="E8" s="645"/>
      <c r="F8" s="645"/>
      <c r="G8" s="645"/>
      <c r="H8" s="645"/>
      <c r="I8" s="645"/>
      <c r="J8" s="645"/>
      <c r="K8" s="645"/>
      <c r="L8" s="645"/>
      <c r="M8" s="645"/>
      <c r="N8" s="645"/>
      <c r="O8" s="645"/>
      <c r="P8" s="645"/>
      <c r="Q8" s="646"/>
      <c r="R8" s="647">
        <v>776</v>
      </c>
      <c r="S8" s="648"/>
      <c r="T8" s="648"/>
      <c r="U8" s="648"/>
      <c r="V8" s="648"/>
      <c r="W8" s="648"/>
      <c r="X8" s="648"/>
      <c r="Y8" s="649"/>
      <c r="Z8" s="650">
        <v>0</v>
      </c>
      <c r="AA8" s="650"/>
      <c r="AB8" s="650"/>
      <c r="AC8" s="650"/>
      <c r="AD8" s="651">
        <v>776</v>
      </c>
      <c r="AE8" s="651"/>
      <c r="AF8" s="651"/>
      <c r="AG8" s="651"/>
      <c r="AH8" s="651"/>
      <c r="AI8" s="651"/>
      <c r="AJ8" s="651"/>
      <c r="AK8" s="651"/>
      <c r="AL8" s="652">
        <v>0.1</v>
      </c>
      <c r="AM8" s="653"/>
      <c r="AN8" s="653"/>
      <c r="AO8" s="654"/>
      <c r="AP8" s="644" t="s">
        <v>241</v>
      </c>
      <c r="AQ8" s="645"/>
      <c r="AR8" s="645"/>
      <c r="AS8" s="645"/>
      <c r="AT8" s="645"/>
      <c r="AU8" s="645"/>
      <c r="AV8" s="645"/>
      <c r="AW8" s="645"/>
      <c r="AX8" s="645"/>
      <c r="AY8" s="645"/>
      <c r="AZ8" s="645"/>
      <c r="BA8" s="645"/>
      <c r="BB8" s="645"/>
      <c r="BC8" s="645"/>
      <c r="BD8" s="645"/>
      <c r="BE8" s="645"/>
      <c r="BF8" s="646"/>
      <c r="BG8" s="647">
        <v>3148</v>
      </c>
      <c r="BH8" s="648"/>
      <c r="BI8" s="648"/>
      <c r="BJ8" s="648"/>
      <c r="BK8" s="648"/>
      <c r="BL8" s="648"/>
      <c r="BM8" s="648"/>
      <c r="BN8" s="649"/>
      <c r="BO8" s="650">
        <v>2.9</v>
      </c>
      <c r="BP8" s="650"/>
      <c r="BQ8" s="650"/>
      <c r="BR8" s="650"/>
      <c r="BS8" s="656" t="s">
        <v>131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395792</v>
      </c>
      <c r="CS8" s="648"/>
      <c r="CT8" s="648"/>
      <c r="CU8" s="648"/>
      <c r="CV8" s="648"/>
      <c r="CW8" s="648"/>
      <c r="CX8" s="648"/>
      <c r="CY8" s="649"/>
      <c r="CZ8" s="650">
        <v>14.1</v>
      </c>
      <c r="DA8" s="650"/>
      <c r="DB8" s="650"/>
      <c r="DC8" s="650"/>
      <c r="DD8" s="656">
        <v>3823</v>
      </c>
      <c r="DE8" s="648"/>
      <c r="DF8" s="648"/>
      <c r="DG8" s="648"/>
      <c r="DH8" s="648"/>
      <c r="DI8" s="648"/>
      <c r="DJ8" s="648"/>
      <c r="DK8" s="648"/>
      <c r="DL8" s="648"/>
      <c r="DM8" s="648"/>
      <c r="DN8" s="648"/>
      <c r="DO8" s="648"/>
      <c r="DP8" s="649"/>
      <c r="DQ8" s="656">
        <v>258511</v>
      </c>
      <c r="DR8" s="648"/>
      <c r="DS8" s="648"/>
      <c r="DT8" s="648"/>
      <c r="DU8" s="648"/>
      <c r="DV8" s="648"/>
      <c r="DW8" s="648"/>
      <c r="DX8" s="648"/>
      <c r="DY8" s="648"/>
      <c r="DZ8" s="648"/>
      <c r="EA8" s="648"/>
      <c r="EB8" s="648"/>
      <c r="EC8" s="657"/>
    </row>
    <row r="9" spans="2:143" ht="11.25" customHeight="1">
      <c r="B9" s="644" t="s">
        <v>243</v>
      </c>
      <c r="C9" s="645"/>
      <c r="D9" s="645"/>
      <c r="E9" s="645"/>
      <c r="F9" s="645"/>
      <c r="G9" s="645"/>
      <c r="H9" s="645"/>
      <c r="I9" s="645"/>
      <c r="J9" s="645"/>
      <c r="K9" s="645"/>
      <c r="L9" s="645"/>
      <c r="M9" s="645"/>
      <c r="N9" s="645"/>
      <c r="O9" s="645"/>
      <c r="P9" s="645"/>
      <c r="Q9" s="646"/>
      <c r="R9" s="647">
        <v>850</v>
      </c>
      <c r="S9" s="648"/>
      <c r="T9" s="648"/>
      <c r="U9" s="648"/>
      <c r="V9" s="648"/>
      <c r="W9" s="648"/>
      <c r="X9" s="648"/>
      <c r="Y9" s="649"/>
      <c r="Z9" s="650">
        <v>0</v>
      </c>
      <c r="AA9" s="650"/>
      <c r="AB9" s="650"/>
      <c r="AC9" s="650"/>
      <c r="AD9" s="651">
        <v>850</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32913</v>
      </c>
      <c r="BH9" s="648"/>
      <c r="BI9" s="648"/>
      <c r="BJ9" s="648"/>
      <c r="BK9" s="648"/>
      <c r="BL9" s="648"/>
      <c r="BM9" s="648"/>
      <c r="BN9" s="649"/>
      <c r="BO9" s="650">
        <v>30</v>
      </c>
      <c r="BP9" s="650"/>
      <c r="BQ9" s="650"/>
      <c r="BR9" s="650"/>
      <c r="BS9" s="656" t="s">
        <v>230</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139959</v>
      </c>
      <c r="CS9" s="648"/>
      <c r="CT9" s="648"/>
      <c r="CU9" s="648"/>
      <c r="CV9" s="648"/>
      <c r="CW9" s="648"/>
      <c r="CX9" s="648"/>
      <c r="CY9" s="649"/>
      <c r="CZ9" s="650">
        <v>5</v>
      </c>
      <c r="DA9" s="650"/>
      <c r="DB9" s="650"/>
      <c r="DC9" s="650"/>
      <c r="DD9" s="656">
        <v>1078</v>
      </c>
      <c r="DE9" s="648"/>
      <c r="DF9" s="648"/>
      <c r="DG9" s="648"/>
      <c r="DH9" s="648"/>
      <c r="DI9" s="648"/>
      <c r="DJ9" s="648"/>
      <c r="DK9" s="648"/>
      <c r="DL9" s="648"/>
      <c r="DM9" s="648"/>
      <c r="DN9" s="648"/>
      <c r="DO9" s="648"/>
      <c r="DP9" s="649"/>
      <c r="DQ9" s="656">
        <v>127542</v>
      </c>
      <c r="DR9" s="648"/>
      <c r="DS9" s="648"/>
      <c r="DT9" s="648"/>
      <c r="DU9" s="648"/>
      <c r="DV9" s="648"/>
      <c r="DW9" s="648"/>
      <c r="DX9" s="648"/>
      <c r="DY9" s="648"/>
      <c r="DZ9" s="648"/>
      <c r="EA9" s="648"/>
      <c r="EB9" s="648"/>
      <c r="EC9" s="657"/>
    </row>
    <row r="10" spans="2:143" ht="11.25" customHeight="1">
      <c r="B10" s="644" t="s">
        <v>246</v>
      </c>
      <c r="C10" s="645"/>
      <c r="D10" s="645"/>
      <c r="E10" s="645"/>
      <c r="F10" s="645"/>
      <c r="G10" s="645"/>
      <c r="H10" s="645"/>
      <c r="I10" s="645"/>
      <c r="J10" s="645"/>
      <c r="K10" s="645"/>
      <c r="L10" s="645"/>
      <c r="M10" s="645"/>
      <c r="N10" s="645"/>
      <c r="O10" s="645"/>
      <c r="P10" s="645"/>
      <c r="Q10" s="646"/>
      <c r="R10" s="647" t="s">
        <v>141</v>
      </c>
      <c r="S10" s="648"/>
      <c r="T10" s="648"/>
      <c r="U10" s="648"/>
      <c r="V10" s="648"/>
      <c r="W10" s="648"/>
      <c r="X10" s="648"/>
      <c r="Y10" s="649"/>
      <c r="Z10" s="650" t="s">
        <v>131</v>
      </c>
      <c r="AA10" s="650"/>
      <c r="AB10" s="650"/>
      <c r="AC10" s="650"/>
      <c r="AD10" s="651" t="s">
        <v>131</v>
      </c>
      <c r="AE10" s="651"/>
      <c r="AF10" s="651"/>
      <c r="AG10" s="651"/>
      <c r="AH10" s="651"/>
      <c r="AI10" s="651"/>
      <c r="AJ10" s="651"/>
      <c r="AK10" s="651"/>
      <c r="AL10" s="652" t="s">
        <v>131</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2238</v>
      </c>
      <c r="BH10" s="648"/>
      <c r="BI10" s="648"/>
      <c r="BJ10" s="648"/>
      <c r="BK10" s="648"/>
      <c r="BL10" s="648"/>
      <c r="BM10" s="648"/>
      <c r="BN10" s="649"/>
      <c r="BO10" s="650">
        <v>2</v>
      </c>
      <c r="BP10" s="650"/>
      <c r="BQ10" s="650"/>
      <c r="BR10" s="650"/>
      <c r="BS10" s="656" t="s">
        <v>141</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230</v>
      </c>
      <c r="CS10" s="648"/>
      <c r="CT10" s="648"/>
      <c r="CU10" s="648"/>
      <c r="CV10" s="648"/>
      <c r="CW10" s="648"/>
      <c r="CX10" s="648"/>
      <c r="CY10" s="649"/>
      <c r="CZ10" s="650" t="s">
        <v>131</v>
      </c>
      <c r="DA10" s="650"/>
      <c r="DB10" s="650"/>
      <c r="DC10" s="650"/>
      <c r="DD10" s="656" t="s">
        <v>131</v>
      </c>
      <c r="DE10" s="648"/>
      <c r="DF10" s="648"/>
      <c r="DG10" s="648"/>
      <c r="DH10" s="648"/>
      <c r="DI10" s="648"/>
      <c r="DJ10" s="648"/>
      <c r="DK10" s="648"/>
      <c r="DL10" s="648"/>
      <c r="DM10" s="648"/>
      <c r="DN10" s="648"/>
      <c r="DO10" s="648"/>
      <c r="DP10" s="649"/>
      <c r="DQ10" s="656" t="s">
        <v>131</v>
      </c>
      <c r="DR10" s="648"/>
      <c r="DS10" s="648"/>
      <c r="DT10" s="648"/>
      <c r="DU10" s="648"/>
      <c r="DV10" s="648"/>
      <c r="DW10" s="648"/>
      <c r="DX10" s="648"/>
      <c r="DY10" s="648"/>
      <c r="DZ10" s="648"/>
      <c r="EA10" s="648"/>
      <c r="EB10" s="648"/>
      <c r="EC10" s="657"/>
    </row>
    <row r="11" spans="2:143" ht="11.25" customHeight="1">
      <c r="B11" s="644" t="s">
        <v>249</v>
      </c>
      <c r="C11" s="645"/>
      <c r="D11" s="645"/>
      <c r="E11" s="645"/>
      <c r="F11" s="645"/>
      <c r="G11" s="645"/>
      <c r="H11" s="645"/>
      <c r="I11" s="645"/>
      <c r="J11" s="645"/>
      <c r="K11" s="645"/>
      <c r="L11" s="645"/>
      <c r="M11" s="645"/>
      <c r="N11" s="645"/>
      <c r="O11" s="645"/>
      <c r="P11" s="645"/>
      <c r="Q11" s="646"/>
      <c r="R11" s="647">
        <v>32928</v>
      </c>
      <c r="S11" s="648"/>
      <c r="T11" s="648"/>
      <c r="U11" s="648"/>
      <c r="V11" s="648"/>
      <c r="W11" s="648"/>
      <c r="X11" s="648"/>
      <c r="Y11" s="649"/>
      <c r="Z11" s="652">
        <v>1.1000000000000001</v>
      </c>
      <c r="AA11" s="653"/>
      <c r="AB11" s="653"/>
      <c r="AC11" s="665"/>
      <c r="AD11" s="656">
        <v>32928</v>
      </c>
      <c r="AE11" s="648"/>
      <c r="AF11" s="648"/>
      <c r="AG11" s="648"/>
      <c r="AH11" s="648"/>
      <c r="AI11" s="648"/>
      <c r="AJ11" s="648"/>
      <c r="AK11" s="649"/>
      <c r="AL11" s="652">
        <v>2.5</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448</v>
      </c>
      <c r="BH11" s="648"/>
      <c r="BI11" s="648"/>
      <c r="BJ11" s="648"/>
      <c r="BK11" s="648"/>
      <c r="BL11" s="648"/>
      <c r="BM11" s="648"/>
      <c r="BN11" s="649"/>
      <c r="BO11" s="650">
        <v>0.4</v>
      </c>
      <c r="BP11" s="650"/>
      <c r="BQ11" s="650"/>
      <c r="BR11" s="650"/>
      <c r="BS11" s="656" t="s">
        <v>131</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139789</v>
      </c>
      <c r="CS11" s="648"/>
      <c r="CT11" s="648"/>
      <c r="CU11" s="648"/>
      <c r="CV11" s="648"/>
      <c r="CW11" s="648"/>
      <c r="CX11" s="648"/>
      <c r="CY11" s="649"/>
      <c r="CZ11" s="650">
        <v>5</v>
      </c>
      <c r="DA11" s="650"/>
      <c r="DB11" s="650"/>
      <c r="DC11" s="650"/>
      <c r="DD11" s="656">
        <v>54403</v>
      </c>
      <c r="DE11" s="648"/>
      <c r="DF11" s="648"/>
      <c r="DG11" s="648"/>
      <c r="DH11" s="648"/>
      <c r="DI11" s="648"/>
      <c r="DJ11" s="648"/>
      <c r="DK11" s="648"/>
      <c r="DL11" s="648"/>
      <c r="DM11" s="648"/>
      <c r="DN11" s="648"/>
      <c r="DO11" s="648"/>
      <c r="DP11" s="649"/>
      <c r="DQ11" s="656">
        <v>69541</v>
      </c>
      <c r="DR11" s="648"/>
      <c r="DS11" s="648"/>
      <c r="DT11" s="648"/>
      <c r="DU11" s="648"/>
      <c r="DV11" s="648"/>
      <c r="DW11" s="648"/>
      <c r="DX11" s="648"/>
      <c r="DY11" s="648"/>
      <c r="DZ11" s="648"/>
      <c r="EA11" s="648"/>
      <c r="EB11" s="648"/>
      <c r="EC11" s="657"/>
    </row>
    <row r="12" spans="2:143" ht="11.25" customHeight="1">
      <c r="B12" s="644" t="s">
        <v>252</v>
      </c>
      <c r="C12" s="645"/>
      <c r="D12" s="645"/>
      <c r="E12" s="645"/>
      <c r="F12" s="645"/>
      <c r="G12" s="645"/>
      <c r="H12" s="645"/>
      <c r="I12" s="645"/>
      <c r="J12" s="645"/>
      <c r="K12" s="645"/>
      <c r="L12" s="645"/>
      <c r="M12" s="645"/>
      <c r="N12" s="645"/>
      <c r="O12" s="645"/>
      <c r="P12" s="645"/>
      <c r="Q12" s="646"/>
      <c r="R12" s="647" t="s">
        <v>131</v>
      </c>
      <c r="S12" s="648"/>
      <c r="T12" s="648"/>
      <c r="U12" s="648"/>
      <c r="V12" s="648"/>
      <c r="W12" s="648"/>
      <c r="X12" s="648"/>
      <c r="Y12" s="649"/>
      <c r="Z12" s="650" t="s">
        <v>131</v>
      </c>
      <c r="AA12" s="650"/>
      <c r="AB12" s="650"/>
      <c r="AC12" s="650"/>
      <c r="AD12" s="651" t="s">
        <v>131</v>
      </c>
      <c r="AE12" s="651"/>
      <c r="AF12" s="651"/>
      <c r="AG12" s="651"/>
      <c r="AH12" s="651"/>
      <c r="AI12" s="651"/>
      <c r="AJ12" s="651"/>
      <c r="AK12" s="651"/>
      <c r="AL12" s="652" t="s">
        <v>141</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62019</v>
      </c>
      <c r="BH12" s="648"/>
      <c r="BI12" s="648"/>
      <c r="BJ12" s="648"/>
      <c r="BK12" s="648"/>
      <c r="BL12" s="648"/>
      <c r="BM12" s="648"/>
      <c r="BN12" s="649"/>
      <c r="BO12" s="650">
        <v>56.5</v>
      </c>
      <c r="BP12" s="650"/>
      <c r="BQ12" s="650"/>
      <c r="BR12" s="650"/>
      <c r="BS12" s="656" t="s">
        <v>131</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160495</v>
      </c>
      <c r="CS12" s="648"/>
      <c r="CT12" s="648"/>
      <c r="CU12" s="648"/>
      <c r="CV12" s="648"/>
      <c r="CW12" s="648"/>
      <c r="CX12" s="648"/>
      <c r="CY12" s="649"/>
      <c r="CZ12" s="650">
        <v>5.7</v>
      </c>
      <c r="DA12" s="650"/>
      <c r="DB12" s="650"/>
      <c r="DC12" s="650"/>
      <c r="DD12" s="656">
        <v>55898</v>
      </c>
      <c r="DE12" s="648"/>
      <c r="DF12" s="648"/>
      <c r="DG12" s="648"/>
      <c r="DH12" s="648"/>
      <c r="DI12" s="648"/>
      <c r="DJ12" s="648"/>
      <c r="DK12" s="648"/>
      <c r="DL12" s="648"/>
      <c r="DM12" s="648"/>
      <c r="DN12" s="648"/>
      <c r="DO12" s="648"/>
      <c r="DP12" s="649"/>
      <c r="DQ12" s="656">
        <v>121733</v>
      </c>
      <c r="DR12" s="648"/>
      <c r="DS12" s="648"/>
      <c r="DT12" s="648"/>
      <c r="DU12" s="648"/>
      <c r="DV12" s="648"/>
      <c r="DW12" s="648"/>
      <c r="DX12" s="648"/>
      <c r="DY12" s="648"/>
      <c r="DZ12" s="648"/>
      <c r="EA12" s="648"/>
      <c r="EB12" s="648"/>
      <c r="EC12" s="657"/>
    </row>
    <row r="13" spans="2:143" ht="11.25" customHeight="1">
      <c r="B13" s="644" t="s">
        <v>255</v>
      </c>
      <c r="C13" s="645"/>
      <c r="D13" s="645"/>
      <c r="E13" s="645"/>
      <c r="F13" s="645"/>
      <c r="G13" s="645"/>
      <c r="H13" s="645"/>
      <c r="I13" s="645"/>
      <c r="J13" s="645"/>
      <c r="K13" s="645"/>
      <c r="L13" s="645"/>
      <c r="M13" s="645"/>
      <c r="N13" s="645"/>
      <c r="O13" s="645"/>
      <c r="P13" s="645"/>
      <c r="Q13" s="646"/>
      <c r="R13" s="647" t="s">
        <v>131</v>
      </c>
      <c r="S13" s="648"/>
      <c r="T13" s="648"/>
      <c r="U13" s="648"/>
      <c r="V13" s="648"/>
      <c r="W13" s="648"/>
      <c r="X13" s="648"/>
      <c r="Y13" s="649"/>
      <c r="Z13" s="650" t="s">
        <v>131</v>
      </c>
      <c r="AA13" s="650"/>
      <c r="AB13" s="650"/>
      <c r="AC13" s="650"/>
      <c r="AD13" s="651" t="s">
        <v>230</v>
      </c>
      <c r="AE13" s="651"/>
      <c r="AF13" s="651"/>
      <c r="AG13" s="651"/>
      <c r="AH13" s="651"/>
      <c r="AI13" s="651"/>
      <c r="AJ13" s="651"/>
      <c r="AK13" s="651"/>
      <c r="AL13" s="652" t="s">
        <v>141</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62019</v>
      </c>
      <c r="BH13" s="648"/>
      <c r="BI13" s="648"/>
      <c r="BJ13" s="648"/>
      <c r="BK13" s="648"/>
      <c r="BL13" s="648"/>
      <c r="BM13" s="648"/>
      <c r="BN13" s="649"/>
      <c r="BO13" s="650">
        <v>56.5</v>
      </c>
      <c r="BP13" s="650"/>
      <c r="BQ13" s="650"/>
      <c r="BR13" s="650"/>
      <c r="BS13" s="656" t="s">
        <v>230</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276565</v>
      </c>
      <c r="CS13" s="648"/>
      <c r="CT13" s="648"/>
      <c r="CU13" s="648"/>
      <c r="CV13" s="648"/>
      <c r="CW13" s="648"/>
      <c r="CX13" s="648"/>
      <c r="CY13" s="649"/>
      <c r="CZ13" s="650">
        <v>9.9</v>
      </c>
      <c r="DA13" s="650"/>
      <c r="DB13" s="650"/>
      <c r="DC13" s="650"/>
      <c r="DD13" s="656">
        <v>217681</v>
      </c>
      <c r="DE13" s="648"/>
      <c r="DF13" s="648"/>
      <c r="DG13" s="648"/>
      <c r="DH13" s="648"/>
      <c r="DI13" s="648"/>
      <c r="DJ13" s="648"/>
      <c r="DK13" s="648"/>
      <c r="DL13" s="648"/>
      <c r="DM13" s="648"/>
      <c r="DN13" s="648"/>
      <c r="DO13" s="648"/>
      <c r="DP13" s="649"/>
      <c r="DQ13" s="656">
        <v>75607</v>
      </c>
      <c r="DR13" s="648"/>
      <c r="DS13" s="648"/>
      <c r="DT13" s="648"/>
      <c r="DU13" s="648"/>
      <c r="DV13" s="648"/>
      <c r="DW13" s="648"/>
      <c r="DX13" s="648"/>
      <c r="DY13" s="648"/>
      <c r="DZ13" s="648"/>
      <c r="EA13" s="648"/>
      <c r="EB13" s="648"/>
      <c r="EC13" s="657"/>
    </row>
    <row r="14" spans="2:143" ht="11.25" customHeight="1">
      <c r="B14" s="644" t="s">
        <v>258</v>
      </c>
      <c r="C14" s="645"/>
      <c r="D14" s="645"/>
      <c r="E14" s="645"/>
      <c r="F14" s="645"/>
      <c r="G14" s="645"/>
      <c r="H14" s="645"/>
      <c r="I14" s="645"/>
      <c r="J14" s="645"/>
      <c r="K14" s="645"/>
      <c r="L14" s="645"/>
      <c r="M14" s="645"/>
      <c r="N14" s="645"/>
      <c r="O14" s="645"/>
      <c r="P14" s="645"/>
      <c r="Q14" s="646"/>
      <c r="R14" s="647" t="s">
        <v>141</v>
      </c>
      <c r="S14" s="648"/>
      <c r="T14" s="648"/>
      <c r="U14" s="648"/>
      <c r="V14" s="648"/>
      <c r="W14" s="648"/>
      <c r="X14" s="648"/>
      <c r="Y14" s="649"/>
      <c r="Z14" s="650" t="s">
        <v>131</v>
      </c>
      <c r="AA14" s="650"/>
      <c r="AB14" s="650"/>
      <c r="AC14" s="650"/>
      <c r="AD14" s="651" t="s">
        <v>131</v>
      </c>
      <c r="AE14" s="651"/>
      <c r="AF14" s="651"/>
      <c r="AG14" s="651"/>
      <c r="AH14" s="651"/>
      <c r="AI14" s="651"/>
      <c r="AJ14" s="651"/>
      <c r="AK14" s="651"/>
      <c r="AL14" s="652" t="s">
        <v>131</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6956</v>
      </c>
      <c r="BH14" s="648"/>
      <c r="BI14" s="648"/>
      <c r="BJ14" s="648"/>
      <c r="BK14" s="648"/>
      <c r="BL14" s="648"/>
      <c r="BM14" s="648"/>
      <c r="BN14" s="649"/>
      <c r="BO14" s="650">
        <v>6.3</v>
      </c>
      <c r="BP14" s="650"/>
      <c r="BQ14" s="650"/>
      <c r="BR14" s="650"/>
      <c r="BS14" s="656" t="s">
        <v>131</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107535</v>
      </c>
      <c r="CS14" s="648"/>
      <c r="CT14" s="648"/>
      <c r="CU14" s="648"/>
      <c r="CV14" s="648"/>
      <c r="CW14" s="648"/>
      <c r="CX14" s="648"/>
      <c r="CY14" s="649"/>
      <c r="CZ14" s="650">
        <v>3.8</v>
      </c>
      <c r="DA14" s="650"/>
      <c r="DB14" s="650"/>
      <c r="DC14" s="650"/>
      <c r="DD14" s="656">
        <v>17685</v>
      </c>
      <c r="DE14" s="648"/>
      <c r="DF14" s="648"/>
      <c r="DG14" s="648"/>
      <c r="DH14" s="648"/>
      <c r="DI14" s="648"/>
      <c r="DJ14" s="648"/>
      <c r="DK14" s="648"/>
      <c r="DL14" s="648"/>
      <c r="DM14" s="648"/>
      <c r="DN14" s="648"/>
      <c r="DO14" s="648"/>
      <c r="DP14" s="649"/>
      <c r="DQ14" s="656">
        <v>102091</v>
      </c>
      <c r="DR14" s="648"/>
      <c r="DS14" s="648"/>
      <c r="DT14" s="648"/>
      <c r="DU14" s="648"/>
      <c r="DV14" s="648"/>
      <c r="DW14" s="648"/>
      <c r="DX14" s="648"/>
      <c r="DY14" s="648"/>
      <c r="DZ14" s="648"/>
      <c r="EA14" s="648"/>
      <c r="EB14" s="648"/>
      <c r="EC14" s="657"/>
    </row>
    <row r="15" spans="2:143" ht="11.25" customHeight="1">
      <c r="B15" s="644" t="s">
        <v>261</v>
      </c>
      <c r="C15" s="645"/>
      <c r="D15" s="645"/>
      <c r="E15" s="645"/>
      <c r="F15" s="645"/>
      <c r="G15" s="645"/>
      <c r="H15" s="645"/>
      <c r="I15" s="645"/>
      <c r="J15" s="645"/>
      <c r="K15" s="645"/>
      <c r="L15" s="645"/>
      <c r="M15" s="645"/>
      <c r="N15" s="645"/>
      <c r="O15" s="645"/>
      <c r="P15" s="645"/>
      <c r="Q15" s="646"/>
      <c r="R15" s="647" t="s">
        <v>131</v>
      </c>
      <c r="S15" s="648"/>
      <c r="T15" s="648"/>
      <c r="U15" s="648"/>
      <c r="V15" s="648"/>
      <c r="W15" s="648"/>
      <c r="X15" s="648"/>
      <c r="Y15" s="649"/>
      <c r="Z15" s="650" t="s">
        <v>131</v>
      </c>
      <c r="AA15" s="650"/>
      <c r="AB15" s="650"/>
      <c r="AC15" s="650"/>
      <c r="AD15" s="651" t="s">
        <v>131</v>
      </c>
      <c r="AE15" s="651"/>
      <c r="AF15" s="651"/>
      <c r="AG15" s="651"/>
      <c r="AH15" s="651"/>
      <c r="AI15" s="651"/>
      <c r="AJ15" s="651"/>
      <c r="AK15" s="651"/>
      <c r="AL15" s="652" t="s">
        <v>131</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1963</v>
      </c>
      <c r="BH15" s="648"/>
      <c r="BI15" s="648"/>
      <c r="BJ15" s="648"/>
      <c r="BK15" s="648"/>
      <c r="BL15" s="648"/>
      <c r="BM15" s="648"/>
      <c r="BN15" s="649"/>
      <c r="BO15" s="650">
        <v>1.8</v>
      </c>
      <c r="BP15" s="650"/>
      <c r="BQ15" s="650"/>
      <c r="BR15" s="650"/>
      <c r="BS15" s="656" t="s">
        <v>141</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622614</v>
      </c>
      <c r="CS15" s="648"/>
      <c r="CT15" s="648"/>
      <c r="CU15" s="648"/>
      <c r="CV15" s="648"/>
      <c r="CW15" s="648"/>
      <c r="CX15" s="648"/>
      <c r="CY15" s="649"/>
      <c r="CZ15" s="650">
        <v>22.2</v>
      </c>
      <c r="DA15" s="650"/>
      <c r="DB15" s="650"/>
      <c r="DC15" s="650"/>
      <c r="DD15" s="656">
        <v>483538</v>
      </c>
      <c r="DE15" s="648"/>
      <c r="DF15" s="648"/>
      <c r="DG15" s="648"/>
      <c r="DH15" s="648"/>
      <c r="DI15" s="648"/>
      <c r="DJ15" s="648"/>
      <c r="DK15" s="648"/>
      <c r="DL15" s="648"/>
      <c r="DM15" s="648"/>
      <c r="DN15" s="648"/>
      <c r="DO15" s="648"/>
      <c r="DP15" s="649"/>
      <c r="DQ15" s="656">
        <v>123252</v>
      </c>
      <c r="DR15" s="648"/>
      <c r="DS15" s="648"/>
      <c r="DT15" s="648"/>
      <c r="DU15" s="648"/>
      <c r="DV15" s="648"/>
      <c r="DW15" s="648"/>
      <c r="DX15" s="648"/>
      <c r="DY15" s="648"/>
      <c r="DZ15" s="648"/>
      <c r="EA15" s="648"/>
      <c r="EB15" s="648"/>
      <c r="EC15" s="657"/>
    </row>
    <row r="16" spans="2:143" ht="11.25" customHeight="1">
      <c r="B16" s="644" t="s">
        <v>264</v>
      </c>
      <c r="C16" s="645"/>
      <c r="D16" s="645"/>
      <c r="E16" s="645"/>
      <c r="F16" s="645"/>
      <c r="G16" s="645"/>
      <c r="H16" s="645"/>
      <c r="I16" s="645"/>
      <c r="J16" s="645"/>
      <c r="K16" s="645"/>
      <c r="L16" s="645"/>
      <c r="M16" s="645"/>
      <c r="N16" s="645"/>
      <c r="O16" s="645"/>
      <c r="P16" s="645"/>
      <c r="Q16" s="646"/>
      <c r="R16" s="647">
        <v>3488</v>
      </c>
      <c r="S16" s="648"/>
      <c r="T16" s="648"/>
      <c r="U16" s="648"/>
      <c r="V16" s="648"/>
      <c r="W16" s="648"/>
      <c r="X16" s="648"/>
      <c r="Y16" s="649"/>
      <c r="Z16" s="650">
        <v>0.1</v>
      </c>
      <c r="AA16" s="650"/>
      <c r="AB16" s="650"/>
      <c r="AC16" s="650"/>
      <c r="AD16" s="651">
        <v>3488</v>
      </c>
      <c r="AE16" s="651"/>
      <c r="AF16" s="651"/>
      <c r="AG16" s="651"/>
      <c r="AH16" s="651"/>
      <c r="AI16" s="651"/>
      <c r="AJ16" s="651"/>
      <c r="AK16" s="651"/>
      <c r="AL16" s="652">
        <v>0.3</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131</v>
      </c>
      <c r="BH16" s="648"/>
      <c r="BI16" s="648"/>
      <c r="BJ16" s="648"/>
      <c r="BK16" s="648"/>
      <c r="BL16" s="648"/>
      <c r="BM16" s="648"/>
      <c r="BN16" s="649"/>
      <c r="BO16" s="650" t="s">
        <v>131</v>
      </c>
      <c r="BP16" s="650"/>
      <c r="BQ16" s="650"/>
      <c r="BR16" s="650"/>
      <c r="BS16" s="656" t="s">
        <v>131</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131</v>
      </c>
      <c r="CS16" s="648"/>
      <c r="CT16" s="648"/>
      <c r="CU16" s="648"/>
      <c r="CV16" s="648"/>
      <c r="CW16" s="648"/>
      <c r="CX16" s="648"/>
      <c r="CY16" s="649"/>
      <c r="CZ16" s="650" t="s">
        <v>131</v>
      </c>
      <c r="DA16" s="650"/>
      <c r="DB16" s="650"/>
      <c r="DC16" s="650"/>
      <c r="DD16" s="656" t="s">
        <v>131</v>
      </c>
      <c r="DE16" s="648"/>
      <c r="DF16" s="648"/>
      <c r="DG16" s="648"/>
      <c r="DH16" s="648"/>
      <c r="DI16" s="648"/>
      <c r="DJ16" s="648"/>
      <c r="DK16" s="648"/>
      <c r="DL16" s="648"/>
      <c r="DM16" s="648"/>
      <c r="DN16" s="648"/>
      <c r="DO16" s="648"/>
      <c r="DP16" s="649"/>
      <c r="DQ16" s="656" t="s">
        <v>230</v>
      </c>
      <c r="DR16" s="648"/>
      <c r="DS16" s="648"/>
      <c r="DT16" s="648"/>
      <c r="DU16" s="648"/>
      <c r="DV16" s="648"/>
      <c r="DW16" s="648"/>
      <c r="DX16" s="648"/>
      <c r="DY16" s="648"/>
      <c r="DZ16" s="648"/>
      <c r="EA16" s="648"/>
      <c r="EB16" s="648"/>
      <c r="EC16" s="657"/>
    </row>
    <row r="17" spans="2:133" ht="11.25" customHeight="1">
      <c r="B17" s="644" t="s">
        <v>267</v>
      </c>
      <c r="C17" s="645"/>
      <c r="D17" s="645"/>
      <c r="E17" s="645"/>
      <c r="F17" s="645"/>
      <c r="G17" s="645"/>
      <c r="H17" s="645"/>
      <c r="I17" s="645"/>
      <c r="J17" s="645"/>
      <c r="K17" s="645"/>
      <c r="L17" s="645"/>
      <c r="M17" s="645"/>
      <c r="N17" s="645"/>
      <c r="O17" s="645"/>
      <c r="P17" s="645"/>
      <c r="Q17" s="646"/>
      <c r="R17" s="647">
        <v>47</v>
      </c>
      <c r="S17" s="648"/>
      <c r="T17" s="648"/>
      <c r="U17" s="648"/>
      <c r="V17" s="648"/>
      <c r="W17" s="648"/>
      <c r="X17" s="648"/>
      <c r="Y17" s="649"/>
      <c r="Z17" s="650">
        <v>0</v>
      </c>
      <c r="AA17" s="650"/>
      <c r="AB17" s="650"/>
      <c r="AC17" s="650"/>
      <c r="AD17" s="651">
        <v>47</v>
      </c>
      <c r="AE17" s="651"/>
      <c r="AF17" s="651"/>
      <c r="AG17" s="651"/>
      <c r="AH17" s="651"/>
      <c r="AI17" s="651"/>
      <c r="AJ17" s="651"/>
      <c r="AK17" s="651"/>
      <c r="AL17" s="652">
        <v>0</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131</v>
      </c>
      <c r="BH17" s="648"/>
      <c r="BI17" s="648"/>
      <c r="BJ17" s="648"/>
      <c r="BK17" s="648"/>
      <c r="BL17" s="648"/>
      <c r="BM17" s="648"/>
      <c r="BN17" s="649"/>
      <c r="BO17" s="650" t="s">
        <v>131</v>
      </c>
      <c r="BP17" s="650"/>
      <c r="BQ17" s="650"/>
      <c r="BR17" s="650"/>
      <c r="BS17" s="656" t="s">
        <v>131</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181263</v>
      </c>
      <c r="CS17" s="648"/>
      <c r="CT17" s="648"/>
      <c r="CU17" s="648"/>
      <c r="CV17" s="648"/>
      <c r="CW17" s="648"/>
      <c r="CX17" s="648"/>
      <c r="CY17" s="649"/>
      <c r="CZ17" s="650">
        <v>6.5</v>
      </c>
      <c r="DA17" s="650"/>
      <c r="DB17" s="650"/>
      <c r="DC17" s="650"/>
      <c r="DD17" s="656" t="s">
        <v>230</v>
      </c>
      <c r="DE17" s="648"/>
      <c r="DF17" s="648"/>
      <c r="DG17" s="648"/>
      <c r="DH17" s="648"/>
      <c r="DI17" s="648"/>
      <c r="DJ17" s="648"/>
      <c r="DK17" s="648"/>
      <c r="DL17" s="648"/>
      <c r="DM17" s="648"/>
      <c r="DN17" s="648"/>
      <c r="DO17" s="648"/>
      <c r="DP17" s="649"/>
      <c r="DQ17" s="656">
        <v>181229</v>
      </c>
      <c r="DR17" s="648"/>
      <c r="DS17" s="648"/>
      <c r="DT17" s="648"/>
      <c r="DU17" s="648"/>
      <c r="DV17" s="648"/>
      <c r="DW17" s="648"/>
      <c r="DX17" s="648"/>
      <c r="DY17" s="648"/>
      <c r="DZ17" s="648"/>
      <c r="EA17" s="648"/>
      <c r="EB17" s="648"/>
      <c r="EC17" s="657"/>
    </row>
    <row r="18" spans="2:133" ht="11.25" customHeight="1">
      <c r="B18" s="644" t="s">
        <v>270</v>
      </c>
      <c r="C18" s="645"/>
      <c r="D18" s="645"/>
      <c r="E18" s="645"/>
      <c r="F18" s="645"/>
      <c r="G18" s="645"/>
      <c r="H18" s="645"/>
      <c r="I18" s="645"/>
      <c r="J18" s="645"/>
      <c r="K18" s="645"/>
      <c r="L18" s="645"/>
      <c r="M18" s="645"/>
      <c r="N18" s="645"/>
      <c r="O18" s="645"/>
      <c r="P18" s="645"/>
      <c r="Q18" s="646"/>
      <c r="R18" s="647">
        <v>1901</v>
      </c>
      <c r="S18" s="648"/>
      <c r="T18" s="648"/>
      <c r="U18" s="648"/>
      <c r="V18" s="648"/>
      <c r="W18" s="648"/>
      <c r="X18" s="648"/>
      <c r="Y18" s="649"/>
      <c r="Z18" s="650">
        <v>0.1</v>
      </c>
      <c r="AA18" s="650"/>
      <c r="AB18" s="650"/>
      <c r="AC18" s="650"/>
      <c r="AD18" s="651">
        <v>1901</v>
      </c>
      <c r="AE18" s="651"/>
      <c r="AF18" s="651"/>
      <c r="AG18" s="651"/>
      <c r="AH18" s="651"/>
      <c r="AI18" s="651"/>
      <c r="AJ18" s="651"/>
      <c r="AK18" s="651"/>
      <c r="AL18" s="652">
        <v>0.1</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131</v>
      </c>
      <c r="BH18" s="648"/>
      <c r="BI18" s="648"/>
      <c r="BJ18" s="648"/>
      <c r="BK18" s="648"/>
      <c r="BL18" s="648"/>
      <c r="BM18" s="648"/>
      <c r="BN18" s="649"/>
      <c r="BO18" s="650" t="s">
        <v>131</v>
      </c>
      <c r="BP18" s="650"/>
      <c r="BQ18" s="650"/>
      <c r="BR18" s="650"/>
      <c r="BS18" s="656" t="s">
        <v>131</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131</v>
      </c>
      <c r="CS18" s="648"/>
      <c r="CT18" s="648"/>
      <c r="CU18" s="648"/>
      <c r="CV18" s="648"/>
      <c r="CW18" s="648"/>
      <c r="CX18" s="648"/>
      <c r="CY18" s="649"/>
      <c r="CZ18" s="650" t="s">
        <v>131</v>
      </c>
      <c r="DA18" s="650"/>
      <c r="DB18" s="650"/>
      <c r="DC18" s="650"/>
      <c r="DD18" s="656" t="s">
        <v>131</v>
      </c>
      <c r="DE18" s="648"/>
      <c r="DF18" s="648"/>
      <c r="DG18" s="648"/>
      <c r="DH18" s="648"/>
      <c r="DI18" s="648"/>
      <c r="DJ18" s="648"/>
      <c r="DK18" s="648"/>
      <c r="DL18" s="648"/>
      <c r="DM18" s="648"/>
      <c r="DN18" s="648"/>
      <c r="DO18" s="648"/>
      <c r="DP18" s="649"/>
      <c r="DQ18" s="656" t="s">
        <v>131</v>
      </c>
      <c r="DR18" s="648"/>
      <c r="DS18" s="648"/>
      <c r="DT18" s="648"/>
      <c r="DU18" s="648"/>
      <c r="DV18" s="648"/>
      <c r="DW18" s="648"/>
      <c r="DX18" s="648"/>
      <c r="DY18" s="648"/>
      <c r="DZ18" s="648"/>
      <c r="EA18" s="648"/>
      <c r="EB18" s="648"/>
      <c r="EC18" s="657"/>
    </row>
    <row r="19" spans="2:133" ht="11.25" customHeight="1">
      <c r="B19" s="644" t="s">
        <v>273</v>
      </c>
      <c r="C19" s="645"/>
      <c r="D19" s="645"/>
      <c r="E19" s="645"/>
      <c r="F19" s="645"/>
      <c r="G19" s="645"/>
      <c r="H19" s="645"/>
      <c r="I19" s="645"/>
      <c r="J19" s="645"/>
      <c r="K19" s="645"/>
      <c r="L19" s="645"/>
      <c r="M19" s="645"/>
      <c r="N19" s="645"/>
      <c r="O19" s="645"/>
      <c r="P19" s="645"/>
      <c r="Q19" s="646"/>
      <c r="R19" s="647">
        <v>88</v>
      </c>
      <c r="S19" s="648"/>
      <c r="T19" s="648"/>
      <c r="U19" s="648"/>
      <c r="V19" s="648"/>
      <c r="W19" s="648"/>
      <c r="X19" s="648"/>
      <c r="Y19" s="649"/>
      <c r="Z19" s="650">
        <v>0</v>
      </c>
      <c r="AA19" s="650"/>
      <c r="AB19" s="650"/>
      <c r="AC19" s="650"/>
      <c r="AD19" s="651">
        <v>88</v>
      </c>
      <c r="AE19" s="651"/>
      <c r="AF19" s="651"/>
      <c r="AG19" s="651"/>
      <c r="AH19" s="651"/>
      <c r="AI19" s="651"/>
      <c r="AJ19" s="651"/>
      <c r="AK19" s="651"/>
      <c r="AL19" s="652">
        <v>0</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141</v>
      </c>
      <c r="BH19" s="648"/>
      <c r="BI19" s="648"/>
      <c r="BJ19" s="648"/>
      <c r="BK19" s="648"/>
      <c r="BL19" s="648"/>
      <c r="BM19" s="648"/>
      <c r="BN19" s="649"/>
      <c r="BO19" s="650" t="s">
        <v>131</v>
      </c>
      <c r="BP19" s="650"/>
      <c r="BQ19" s="650"/>
      <c r="BR19" s="650"/>
      <c r="BS19" s="656" t="s">
        <v>131</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131</v>
      </c>
      <c r="CS19" s="648"/>
      <c r="CT19" s="648"/>
      <c r="CU19" s="648"/>
      <c r="CV19" s="648"/>
      <c r="CW19" s="648"/>
      <c r="CX19" s="648"/>
      <c r="CY19" s="649"/>
      <c r="CZ19" s="650" t="s">
        <v>131</v>
      </c>
      <c r="DA19" s="650"/>
      <c r="DB19" s="650"/>
      <c r="DC19" s="650"/>
      <c r="DD19" s="656" t="s">
        <v>131</v>
      </c>
      <c r="DE19" s="648"/>
      <c r="DF19" s="648"/>
      <c r="DG19" s="648"/>
      <c r="DH19" s="648"/>
      <c r="DI19" s="648"/>
      <c r="DJ19" s="648"/>
      <c r="DK19" s="648"/>
      <c r="DL19" s="648"/>
      <c r="DM19" s="648"/>
      <c r="DN19" s="648"/>
      <c r="DO19" s="648"/>
      <c r="DP19" s="649"/>
      <c r="DQ19" s="656" t="s">
        <v>131</v>
      </c>
      <c r="DR19" s="648"/>
      <c r="DS19" s="648"/>
      <c r="DT19" s="648"/>
      <c r="DU19" s="648"/>
      <c r="DV19" s="648"/>
      <c r="DW19" s="648"/>
      <c r="DX19" s="648"/>
      <c r="DY19" s="648"/>
      <c r="DZ19" s="648"/>
      <c r="EA19" s="648"/>
      <c r="EB19" s="648"/>
      <c r="EC19" s="657"/>
    </row>
    <row r="20" spans="2:133" ht="11.25" customHeight="1">
      <c r="B20" s="644" t="s">
        <v>276</v>
      </c>
      <c r="C20" s="645"/>
      <c r="D20" s="645"/>
      <c r="E20" s="645"/>
      <c r="F20" s="645"/>
      <c r="G20" s="645"/>
      <c r="H20" s="645"/>
      <c r="I20" s="645"/>
      <c r="J20" s="645"/>
      <c r="K20" s="645"/>
      <c r="L20" s="645"/>
      <c r="M20" s="645"/>
      <c r="N20" s="645"/>
      <c r="O20" s="645"/>
      <c r="P20" s="645"/>
      <c r="Q20" s="646"/>
      <c r="R20" s="647">
        <v>1686</v>
      </c>
      <c r="S20" s="648"/>
      <c r="T20" s="648"/>
      <c r="U20" s="648"/>
      <c r="V20" s="648"/>
      <c r="W20" s="648"/>
      <c r="X20" s="648"/>
      <c r="Y20" s="649"/>
      <c r="Z20" s="650">
        <v>0.1</v>
      </c>
      <c r="AA20" s="650"/>
      <c r="AB20" s="650"/>
      <c r="AC20" s="650"/>
      <c r="AD20" s="651">
        <v>1686</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131</v>
      </c>
      <c r="BH20" s="648"/>
      <c r="BI20" s="648"/>
      <c r="BJ20" s="648"/>
      <c r="BK20" s="648"/>
      <c r="BL20" s="648"/>
      <c r="BM20" s="648"/>
      <c r="BN20" s="649"/>
      <c r="BO20" s="650" t="s">
        <v>141</v>
      </c>
      <c r="BP20" s="650"/>
      <c r="BQ20" s="650"/>
      <c r="BR20" s="650"/>
      <c r="BS20" s="656" t="s">
        <v>131</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2804074</v>
      </c>
      <c r="CS20" s="648"/>
      <c r="CT20" s="648"/>
      <c r="CU20" s="648"/>
      <c r="CV20" s="648"/>
      <c r="CW20" s="648"/>
      <c r="CX20" s="648"/>
      <c r="CY20" s="649"/>
      <c r="CZ20" s="650">
        <v>100</v>
      </c>
      <c r="DA20" s="650"/>
      <c r="DB20" s="650"/>
      <c r="DC20" s="650"/>
      <c r="DD20" s="656">
        <v>841381</v>
      </c>
      <c r="DE20" s="648"/>
      <c r="DF20" s="648"/>
      <c r="DG20" s="648"/>
      <c r="DH20" s="648"/>
      <c r="DI20" s="648"/>
      <c r="DJ20" s="648"/>
      <c r="DK20" s="648"/>
      <c r="DL20" s="648"/>
      <c r="DM20" s="648"/>
      <c r="DN20" s="648"/>
      <c r="DO20" s="648"/>
      <c r="DP20" s="649"/>
      <c r="DQ20" s="656">
        <v>1603367</v>
      </c>
      <c r="DR20" s="648"/>
      <c r="DS20" s="648"/>
      <c r="DT20" s="648"/>
      <c r="DU20" s="648"/>
      <c r="DV20" s="648"/>
      <c r="DW20" s="648"/>
      <c r="DX20" s="648"/>
      <c r="DY20" s="648"/>
      <c r="DZ20" s="648"/>
      <c r="EA20" s="648"/>
      <c r="EB20" s="648"/>
      <c r="EC20" s="657"/>
    </row>
    <row r="21" spans="2:133" ht="11.25" customHeight="1">
      <c r="B21" s="644" t="s">
        <v>279</v>
      </c>
      <c r="C21" s="645"/>
      <c r="D21" s="645"/>
      <c r="E21" s="645"/>
      <c r="F21" s="645"/>
      <c r="G21" s="645"/>
      <c r="H21" s="645"/>
      <c r="I21" s="645"/>
      <c r="J21" s="645"/>
      <c r="K21" s="645"/>
      <c r="L21" s="645"/>
      <c r="M21" s="645"/>
      <c r="N21" s="645"/>
      <c r="O21" s="645"/>
      <c r="P21" s="645"/>
      <c r="Q21" s="646"/>
      <c r="R21" s="647">
        <v>127</v>
      </c>
      <c r="S21" s="648"/>
      <c r="T21" s="648"/>
      <c r="U21" s="648"/>
      <c r="V21" s="648"/>
      <c r="W21" s="648"/>
      <c r="X21" s="648"/>
      <c r="Y21" s="649"/>
      <c r="Z21" s="650">
        <v>0</v>
      </c>
      <c r="AA21" s="650"/>
      <c r="AB21" s="650"/>
      <c r="AC21" s="650"/>
      <c r="AD21" s="651">
        <v>127</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230</v>
      </c>
      <c r="BH21" s="648"/>
      <c r="BI21" s="648"/>
      <c r="BJ21" s="648"/>
      <c r="BK21" s="648"/>
      <c r="BL21" s="648"/>
      <c r="BM21" s="648"/>
      <c r="BN21" s="649"/>
      <c r="BO21" s="650" t="s">
        <v>131</v>
      </c>
      <c r="BP21" s="650"/>
      <c r="BQ21" s="650"/>
      <c r="BR21" s="650"/>
      <c r="BS21" s="656" t="s">
        <v>230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281</v>
      </c>
      <c r="C22" s="645"/>
      <c r="D22" s="645"/>
      <c r="E22" s="645"/>
      <c r="F22" s="645"/>
      <c r="G22" s="645"/>
      <c r="H22" s="645"/>
      <c r="I22" s="645"/>
      <c r="J22" s="645"/>
      <c r="K22" s="645"/>
      <c r="L22" s="645"/>
      <c r="M22" s="645"/>
      <c r="N22" s="645"/>
      <c r="O22" s="645"/>
      <c r="P22" s="645"/>
      <c r="Q22" s="646"/>
      <c r="R22" s="647">
        <v>1261829</v>
      </c>
      <c r="S22" s="648"/>
      <c r="T22" s="648"/>
      <c r="U22" s="648"/>
      <c r="V22" s="648"/>
      <c r="W22" s="648"/>
      <c r="X22" s="648"/>
      <c r="Y22" s="649"/>
      <c r="Z22" s="650">
        <v>41.9</v>
      </c>
      <c r="AA22" s="650"/>
      <c r="AB22" s="650"/>
      <c r="AC22" s="650"/>
      <c r="AD22" s="651">
        <v>1100931</v>
      </c>
      <c r="AE22" s="651"/>
      <c r="AF22" s="651"/>
      <c r="AG22" s="651"/>
      <c r="AH22" s="651"/>
      <c r="AI22" s="651"/>
      <c r="AJ22" s="651"/>
      <c r="AK22" s="651"/>
      <c r="AL22" s="652">
        <v>83.9</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131</v>
      </c>
      <c r="BH22" s="648"/>
      <c r="BI22" s="648"/>
      <c r="BJ22" s="648"/>
      <c r="BK22" s="648"/>
      <c r="BL22" s="648"/>
      <c r="BM22" s="648"/>
      <c r="BN22" s="649"/>
      <c r="BO22" s="650" t="s">
        <v>131</v>
      </c>
      <c r="BP22" s="650"/>
      <c r="BQ22" s="650"/>
      <c r="BR22" s="650"/>
      <c r="BS22" s="656" t="s">
        <v>131</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284</v>
      </c>
      <c r="C23" s="645"/>
      <c r="D23" s="645"/>
      <c r="E23" s="645"/>
      <c r="F23" s="645"/>
      <c r="G23" s="645"/>
      <c r="H23" s="645"/>
      <c r="I23" s="645"/>
      <c r="J23" s="645"/>
      <c r="K23" s="645"/>
      <c r="L23" s="645"/>
      <c r="M23" s="645"/>
      <c r="N23" s="645"/>
      <c r="O23" s="645"/>
      <c r="P23" s="645"/>
      <c r="Q23" s="646"/>
      <c r="R23" s="647">
        <v>1100931</v>
      </c>
      <c r="S23" s="648"/>
      <c r="T23" s="648"/>
      <c r="U23" s="648"/>
      <c r="V23" s="648"/>
      <c r="W23" s="648"/>
      <c r="X23" s="648"/>
      <c r="Y23" s="649"/>
      <c r="Z23" s="650">
        <v>36.6</v>
      </c>
      <c r="AA23" s="650"/>
      <c r="AB23" s="650"/>
      <c r="AC23" s="650"/>
      <c r="AD23" s="651">
        <v>1100931</v>
      </c>
      <c r="AE23" s="651"/>
      <c r="AF23" s="651"/>
      <c r="AG23" s="651"/>
      <c r="AH23" s="651"/>
      <c r="AI23" s="651"/>
      <c r="AJ23" s="651"/>
      <c r="AK23" s="651"/>
      <c r="AL23" s="652">
        <v>83.9</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131</v>
      </c>
      <c r="BP23" s="650"/>
      <c r="BQ23" s="650"/>
      <c r="BR23" s="650"/>
      <c r="BS23" s="656" t="s">
        <v>131</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c r="B24" s="644" t="s">
        <v>291</v>
      </c>
      <c r="C24" s="645"/>
      <c r="D24" s="645"/>
      <c r="E24" s="645"/>
      <c r="F24" s="645"/>
      <c r="G24" s="645"/>
      <c r="H24" s="645"/>
      <c r="I24" s="645"/>
      <c r="J24" s="645"/>
      <c r="K24" s="645"/>
      <c r="L24" s="645"/>
      <c r="M24" s="645"/>
      <c r="N24" s="645"/>
      <c r="O24" s="645"/>
      <c r="P24" s="645"/>
      <c r="Q24" s="646"/>
      <c r="R24" s="647">
        <v>160898</v>
      </c>
      <c r="S24" s="648"/>
      <c r="T24" s="648"/>
      <c r="U24" s="648"/>
      <c r="V24" s="648"/>
      <c r="W24" s="648"/>
      <c r="X24" s="648"/>
      <c r="Y24" s="649"/>
      <c r="Z24" s="650">
        <v>5.3</v>
      </c>
      <c r="AA24" s="650"/>
      <c r="AB24" s="650"/>
      <c r="AC24" s="650"/>
      <c r="AD24" s="651" t="s">
        <v>131</v>
      </c>
      <c r="AE24" s="651"/>
      <c r="AF24" s="651"/>
      <c r="AG24" s="651"/>
      <c r="AH24" s="651"/>
      <c r="AI24" s="651"/>
      <c r="AJ24" s="651"/>
      <c r="AK24" s="651"/>
      <c r="AL24" s="652" t="s">
        <v>131</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131</v>
      </c>
      <c r="BH24" s="648"/>
      <c r="BI24" s="648"/>
      <c r="BJ24" s="648"/>
      <c r="BK24" s="648"/>
      <c r="BL24" s="648"/>
      <c r="BM24" s="648"/>
      <c r="BN24" s="649"/>
      <c r="BO24" s="650" t="s">
        <v>131</v>
      </c>
      <c r="BP24" s="650"/>
      <c r="BQ24" s="650"/>
      <c r="BR24" s="650"/>
      <c r="BS24" s="656" t="s">
        <v>131</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750699</v>
      </c>
      <c r="CS24" s="637"/>
      <c r="CT24" s="637"/>
      <c r="CU24" s="637"/>
      <c r="CV24" s="637"/>
      <c r="CW24" s="637"/>
      <c r="CX24" s="637"/>
      <c r="CY24" s="638"/>
      <c r="CZ24" s="641">
        <v>26.8</v>
      </c>
      <c r="DA24" s="642"/>
      <c r="DB24" s="642"/>
      <c r="DC24" s="661"/>
      <c r="DD24" s="683">
        <v>624492</v>
      </c>
      <c r="DE24" s="637"/>
      <c r="DF24" s="637"/>
      <c r="DG24" s="637"/>
      <c r="DH24" s="637"/>
      <c r="DI24" s="637"/>
      <c r="DJ24" s="637"/>
      <c r="DK24" s="638"/>
      <c r="DL24" s="683">
        <v>596514</v>
      </c>
      <c r="DM24" s="637"/>
      <c r="DN24" s="637"/>
      <c r="DO24" s="637"/>
      <c r="DP24" s="637"/>
      <c r="DQ24" s="637"/>
      <c r="DR24" s="637"/>
      <c r="DS24" s="637"/>
      <c r="DT24" s="637"/>
      <c r="DU24" s="637"/>
      <c r="DV24" s="638"/>
      <c r="DW24" s="641">
        <v>44.3</v>
      </c>
      <c r="DX24" s="642"/>
      <c r="DY24" s="642"/>
      <c r="DZ24" s="642"/>
      <c r="EA24" s="642"/>
      <c r="EB24" s="642"/>
      <c r="EC24" s="643"/>
    </row>
    <row r="25" spans="2:133" ht="11.25" customHeight="1">
      <c r="B25" s="644" t="s">
        <v>294</v>
      </c>
      <c r="C25" s="645"/>
      <c r="D25" s="645"/>
      <c r="E25" s="645"/>
      <c r="F25" s="645"/>
      <c r="G25" s="645"/>
      <c r="H25" s="645"/>
      <c r="I25" s="645"/>
      <c r="J25" s="645"/>
      <c r="K25" s="645"/>
      <c r="L25" s="645"/>
      <c r="M25" s="645"/>
      <c r="N25" s="645"/>
      <c r="O25" s="645"/>
      <c r="P25" s="645"/>
      <c r="Q25" s="646"/>
      <c r="R25" s="647" t="s">
        <v>230</v>
      </c>
      <c r="S25" s="648"/>
      <c r="T25" s="648"/>
      <c r="U25" s="648"/>
      <c r="V25" s="648"/>
      <c r="W25" s="648"/>
      <c r="X25" s="648"/>
      <c r="Y25" s="649"/>
      <c r="Z25" s="650" t="s">
        <v>131</v>
      </c>
      <c r="AA25" s="650"/>
      <c r="AB25" s="650"/>
      <c r="AC25" s="650"/>
      <c r="AD25" s="651" t="s">
        <v>131</v>
      </c>
      <c r="AE25" s="651"/>
      <c r="AF25" s="651"/>
      <c r="AG25" s="651"/>
      <c r="AH25" s="651"/>
      <c r="AI25" s="651"/>
      <c r="AJ25" s="651"/>
      <c r="AK25" s="651"/>
      <c r="AL25" s="652" t="s">
        <v>141</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131</v>
      </c>
      <c r="BH25" s="648"/>
      <c r="BI25" s="648"/>
      <c r="BJ25" s="648"/>
      <c r="BK25" s="648"/>
      <c r="BL25" s="648"/>
      <c r="BM25" s="648"/>
      <c r="BN25" s="649"/>
      <c r="BO25" s="650" t="s">
        <v>131</v>
      </c>
      <c r="BP25" s="650"/>
      <c r="BQ25" s="650"/>
      <c r="BR25" s="650"/>
      <c r="BS25" s="656" t="s">
        <v>141</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454355</v>
      </c>
      <c r="CS25" s="684"/>
      <c r="CT25" s="684"/>
      <c r="CU25" s="684"/>
      <c r="CV25" s="684"/>
      <c r="CW25" s="684"/>
      <c r="CX25" s="684"/>
      <c r="CY25" s="685"/>
      <c r="CZ25" s="652">
        <v>16.2</v>
      </c>
      <c r="DA25" s="681"/>
      <c r="DB25" s="681"/>
      <c r="DC25" s="686"/>
      <c r="DD25" s="656">
        <v>411900</v>
      </c>
      <c r="DE25" s="684"/>
      <c r="DF25" s="684"/>
      <c r="DG25" s="684"/>
      <c r="DH25" s="684"/>
      <c r="DI25" s="684"/>
      <c r="DJ25" s="684"/>
      <c r="DK25" s="685"/>
      <c r="DL25" s="656">
        <v>384207</v>
      </c>
      <c r="DM25" s="684"/>
      <c r="DN25" s="684"/>
      <c r="DO25" s="684"/>
      <c r="DP25" s="684"/>
      <c r="DQ25" s="684"/>
      <c r="DR25" s="684"/>
      <c r="DS25" s="684"/>
      <c r="DT25" s="684"/>
      <c r="DU25" s="684"/>
      <c r="DV25" s="685"/>
      <c r="DW25" s="652">
        <v>28.5</v>
      </c>
      <c r="DX25" s="681"/>
      <c r="DY25" s="681"/>
      <c r="DZ25" s="681"/>
      <c r="EA25" s="681"/>
      <c r="EB25" s="681"/>
      <c r="EC25" s="682"/>
    </row>
    <row r="26" spans="2:133" ht="11.25" customHeight="1">
      <c r="B26" s="644" t="s">
        <v>297</v>
      </c>
      <c r="C26" s="645"/>
      <c r="D26" s="645"/>
      <c r="E26" s="645"/>
      <c r="F26" s="645"/>
      <c r="G26" s="645"/>
      <c r="H26" s="645"/>
      <c r="I26" s="645"/>
      <c r="J26" s="645"/>
      <c r="K26" s="645"/>
      <c r="L26" s="645"/>
      <c r="M26" s="645"/>
      <c r="N26" s="645"/>
      <c r="O26" s="645"/>
      <c r="P26" s="645"/>
      <c r="Q26" s="646"/>
      <c r="R26" s="647">
        <v>1465873</v>
      </c>
      <c r="S26" s="648"/>
      <c r="T26" s="648"/>
      <c r="U26" s="648"/>
      <c r="V26" s="648"/>
      <c r="W26" s="648"/>
      <c r="X26" s="648"/>
      <c r="Y26" s="649"/>
      <c r="Z26" s="650">
        <v>48.7</v>
      </c>
      <c r="AA26" s="650"/>
      <c r="AB26" s="650"/>
      <c r="AC26" s="650"/>
      <c r="AD26" s="651">
        <v>1304975</v>
      </c>
      <c r="AE26" s="651"/>
      <c r="AF26" s="651"/>
      <c r="AG26" s="651"/>
      <c r="AH26" s="651"/>
      <c r="AI26" s="651"/>
      <c r="AJ26" s="651"/>
      <c r="AK26" s="651"/>
      <c r="AL26" s="652">
        <v>99.5</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131</v>
      </c>
      <c r="BH26" s="648"/>
      <c r="BI26" s="648"/>
      <c r="BJ26" s="648"/>
      <c r="BK26" s="648"/>
      <c r="BL26" s="648"/>
      <c r="BM26" s="648"/>
      <c r="BN26" s="649"/>
      <c r="BO26" s="650" t="s">
        <v>131</v>
      </c>
      <c r="BP26" s="650"/>
      <c r="BQ26" s="650"/>
      <c r="BR26" s="650"/>
      <c r="BS26" s="656" t="s">
        <v>131</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253632</v>
      </c>
      <c r="CS26" s="648"/>
      <c r="CT26" s="648"/>
      <c r="CU26" s="648"/>
      <c r="CV26" s="648"/>
      <c r="CW26" s="648"/>
      <c r="CX26" s="648"/>
      <c r="CY26" s="649"/>
      <c r="CZ26" s="652">
        <v>9</v>
      </c>
      <c r="DA26" s="681"/>
      <c r="DB26" s="681"/>
      <c r="DC26" s="686"/>
      <c r="DD26" s="656">
        <v>220175</v>
      </c>
      <c r="DE26" s="648"/>
      <c r="DF26" s="648"/>
      <c r="DG26" s="648"/>
      <c r="DH26" s="648"/>
      <c r="DI26" s="648"/>
      <c r="DJ26" s="648"/>
      <c r="DK26" s="649"/>
      <c r="DL26" s="656" t="s">
        <v>141</v>
      </c>
      <c r="DM26" s="648"/>
      <c r="DN26" s="648"/>
      <c r="DO26" s="648"/>
      <c r="DP26" s="648"/>
      <c r="DQ26" s="648"/>
      <c r="DR26" s="648"/>
      <c r="DS26" s="648"/>
      <c r="DT26" s="648"/>
      <c r="DU26" s="648"/>
      <c r="DV26" s="649"/>
      <c r="DW26" s="652" t="s">
        <v>131</v>
      </c>
      <c r="DX26" s="681"/>
      <c r="DY26" s="681"/>
      <c r="DZ26" s="681"/>
      <c r="EA26" s="681"/>
      <c r="EB26" s="681"/>
      <c r="EC26" s="682"/>
    </row>
    <row r="27" spans="2:133" ht="11.25" customHeight="1">
      <c r="B27" s="644" t="s">
        <v>300</v>
      </c>
      <c r="C27" s="645"/>
      <c r="D27" s="645"/>
      <c r="E27" s="645"/>
      <c r="F27" s="645"/>
      <c r="G27" s="645"/>
      <c r="H27" s="645"/>
      <c r="I27" s="645"/>
      <c r="J27" s="645"/>
      <c r="K27" s="645"/>
      <c r="L27" s="645"/>
      <c r="M27" s="645"/>
      <c r="N27" s="645"/>
      <c r="O27" s="645"/>
      <c r="P27" s="645"/>
      <c r="Q27" s="646"/>
      <c r="R27" s="647" t="s">
        <v>131</v>
      </c>
      <c r="S27" s="648"/>
      <c r="T27" s="648"/>
      <c r="U27" s="648"/>
      <c r="V27" s="648"/>
      <c r="W27" s="648"/>
      <c r="X27" s="648"/>
      <c r="Y27" s="649"/>
      <c r="Z27" s="650" t="s">
        <v>131</v>
      </c>
      <c r="AA27" s="650"/>
      <c r="AB27" s="650"/>
      <c r="AC27" s="650"/>
      <c r="AD27" s="651" t="s">
        <v>141</v>
      </c>
      <c r="AE27" s="651"/>
      <c r="AF27" s="651"/>
      <c r="AG27" s="651"/>
      <c r="AH27" s="651"/>
      <c r="AI27" s="651"/>
      <c r="AJ27" s="651"/>
      <c r="AK27" s="651"/>
      <c r="AL27" s="652" t="s">
        <v>131</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109685</v>
      </c>
      <c r="BH27" s="648"/>
      <c r="BI27" s="648"/>
      <c r="BJ27" s="648"/>
      <c r="BK27" s="648"/>
      <c r="BL27" s="648"/>
      <c r="BM27" s="648"/>
      <c r="BN27" s="649"/>
      <c r="BO27" s="650">
        <v>100</v>
      </c>
      <c r="BP27" s="650"/>
      <c r="BQ27" s="650"/>
      <c r="BR27" s="650"/>
      <c r="BS27" s="656" t="s">
        <v>230</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115081</v>
      </c>
      <c r="CS27" s="684"/>
      <c r="CT27" s="684"/>
      <c r="CU27" s="684"/>
      <c r="CV27" s="684"/>
      <c r="CW27" s="684"/>
      <c r="CX27" s="684"/>
      <c r="CY27" s="685"/>
      <c r="CZ27" s="652">
        <v>4.0999999999999996</v>
      </c>
      <c r="DA27" s="681"/>
      <c r="DB27" s="681"/>
      <c r="DC27" s="686"/>
      <c r="DD27" s="656">
        <v>31363</v>
      </c>
      <c r="DE27" s="684"/>
      <c r="DF27" s="684"/>
      <c r="DG27" s="684"/>
      <c r="DH27" s="684"/>
      <c r="DI27" s="684"/>
      <c r="DJ27" s="684"/>
      <c r="DK27" s="685"/>
      <c r="DL27" s="656">
        <v>31078</v>
      </c>
      <c r="DM27" s="684"/>
      <c r="DN27" s="684"/>
      <c r="DO27" s="684"/>
      <c r="DP27" s="684"/>
      <c r="DQ27" s="684"/>
      <c r="DR27" s="684"/>
      <c r="DS27" s="684"/>
      <c r="DT27" s="684"/>
      <c r="DU27" s="684"/>
      <c r="DV27" s="685"/>
      <c r="DW27" s="652">
        <v>2.2999999999999998</v>
      </c>
      <c r="DX27" s="681"/>
      <c r="DY27" s="681"/>
      <c r="DZ27" s="681"/>
      <c r="EA27" s="681"/>
      <c r="EB27" s="681"/>
      <c r="EC27" s="682"/>
    </row>
    <row r="28" spans="2:133" ht="11.25" customHeight="1">
      <c r="B28" s="644" t="s">
        <v>303</v>
      </c>
      <c r="C28" s="645"/>
      <c r="D28" s="645"/>
      <c r="E28" s="645"/>
      <c r="F28" s="645"/>
      <c r="G28" s="645"/>
      <c r="H28" s="645"/>
      <c r="I28" s="645"/>
      <c r="J28" s="645"/>
      <c r="K28" s="645"/>
      <c r="L28" s="645"/>
      <c r="M28" s="645"/>
      <c r="N28" s="645"/>
      <c r="O28" s="645"/>
      <c r="P28" s="645"/>
      <c r="Q28" s="646"/>
      <c r="R28" s="647">
        <v>355</v>
      </c>
      <c r="S28" s="648"/>
      <c r="T28" s="648"/>
      <c r="U28" s="648"/>
      <c r="V28" s="648"/>
      <c r="W28" s="648"/>
      <c r="X28" s="648"/>
      <c r="Y28" s="649"/>
      <c r="Z28" s="650">
        <v>0</v>
      </c>
      <c r="AA28" s="650"/>
      <c r="AB28" s="650"/>
      <c r="AC28" s="650"/>
      <c r="AD28" s="651" t="s">
        <v>131</v>
      </c>
      <c r="AE28" s="651"/>
      <c r="AF28" s="651"/>
      <c r="AG28" s="651"/>
      <c r="AH28" s="651"/>
      <c r="AI28" s="651"/>
      <c r="AJ28" s="651"/>
      <c r="AK28" s="651"/>
      <c r="AL28" s="652" t="s">
        <v>131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181263</v>
      </c>
      <c r="CS28" s="648"/>
      <c r="CT28" s="648"/>
      <c r="CU28" s="648"/>
      <c r="CV28" s="648"/>
      <c r="CW28" s="648"/>
      <c r="CX28" s="648"/>
      <c r="CY28" s="649"/>
      <c r="CZ28" s="652">
        <v>6.5</v>
      </c>
      <c r="DA28" s="681"/>
      <c r="DB28" s="681"/>
      <c r="DC28" s="686"/>
      <c r="DD28" s="656">
        <v>181229</v>
      </c>
      <c r="DE28" s="648"/>
      <c r="DF28" s="648"/>
      <c r="DG28" s="648"/>
      <c r="DH28" s="648"/>
      <c r="DI28" s="648"/>
      <c r="DJ28" s="648"/>
      <c r="DK28" s="649"/>
      <c r="DL28" s="656">
        <v>181229</v>
      </c>
      <c r="DM28" s="648"/>
      <c r="DN28" s="648"/>
      <c r="DO28" s="648"/>
      <c r="DP28" s="648"/>
      <c r="DQ28" s="648"/>
      <c r="DR28" s="648"/>
      <c r="DS28" s="648"/>
      <c r="DT28" s="648"/>
      <c r="DU28" s="648"/>
      <c r="DV28" s="649"/>
      <c r="DW28" s="652">
        <v>13.5</v>
      </c>
      <c r="DX28" s="681"/>
      <c r="DY28" s="681"/>
      <c r="DZ28" s="681"/>
      <c r="EA28" s="681"/>
      <c r="EB28" s="681"/>
      <c r="EC28" s="682"/>
    </row>
    <row r="29" spans="2:133" ht="11.25" customHeight="1">
      <c r="B29" s="644" t="s">
        <v>305</v>
      </c>
      <c r="C29" s="645"/>
      <c r="D29" s="645"/>
      <c r="E29" s="645"/>
      <c r="F29" s="645"/>
      <c r="G29" s="645"/>
      <c r="H29" s="645"/>
      <c r="I29" s="645"/>
      <c r="J29" s="645"/>
      <c r="K29" s="645"/>
      <c r="L29" s="645"/>
      <c r="M29" s="645"/>
      <c r="N29" s="645"/>
      <c r="O29" s="645"/>
      <c r="P29" s="645"/>
      <c r="Q29" s="646"/>
      <c r="R29" s="647">
        <v>18113</v>
      </c>
      <c r="S29" s="648"/>
      <c r="T29" s="648"/>
      <c r="U29" s="648"/>
      <c r="V29" s="648"/>
      <c r="W29" s="648"/>
      <c r="X29" s="648"/>
      <c r="Y29" s="649"/>
      <c r="Z29" s="650">
        <v>0.6</v>
      </c>
      <c r="AA29" s="650"/>
      <c r="AB29" s="650"/>
      <c r="AC29" s="650"/>
      <c r="AD29" s="651">
        <v>1267</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70</v>
      </c>
      <c r="CG29" s="663"/>
      <c r="CH29" s="663"/>
      <c r="CI29" s="663"/>
      <c r="CJ29" s="663"/>
      <c r="CK29" s="663"/>
      <c r="CL29" s="663"/>
      <c r="CM29" s="663"/>
      <c r="CN29" s="663"/>
      <c r="CO29" s="663"/>
      <c r="CP29" s="663"/>
      <c r="CQ29" s="664"/>
      <c r="CR29" s="647">
        <v>181261</v>
      </c>
      <c r="CS29" s="684"/>
      <c r="CT29" s="684"/>
      <c r="CU29" s="684"/>
      <c r="CV29" s="684"/>
      <c r="CW29" s="684"/>
      <c r="CX29" s="684"/>
      <c r="CY29" s="685"/>
      <c r="CZ29" s="652">
        <v>6.5</v>
      </c>
      <c r="DA29" s="681"/>
      <c r="DB29" s="681"/>
      <c r="DC29" s="686"/>
      <c r="DD29" s="656">
        <v>181227</v>
      </c>
      <c r="DE29" s="684"/>
      <c r="DF29" s="684"/>
      <c r="DG29" s="684"/>
      <c r="DH29" s="684"/>
      <c r="DI29" s="684"/>
      <c r="DJ29" s="684"/>
      <c r="DK29" s="685"/>
      <c r="DL29" s="656">
        <v>181227</v>
      </c>
      <c r="DM29" s="684"/>
      <c r="DN29" s="684"/>
      <c r="DO29" s="684"/>
      <c r="DP29" s="684"/>
      <c r="DQ29" s="684"/>
      <c r="DR29" s="684"/>
      <c r="DS29" s="684"/>
      <c r="DT29" s="684"/>
      <c r="DU29" s="684"/>
      <c r="DV29" s="685"/>
      <c r="DW29" s="652">
        <v>13.5</v>
      </c>
      <c r="DX29" s="681"/>
      <c r="DY29" s="681"/>
      <c r="DZ29" s="681"/>
      <c r="EA29" s="681"/>
      <c r="EB29" s="681"/>
      <c r="EC29" s="682"/>
    </row>
    <row r="30" spans="2:133" ht="11.25" customHeight="1">
      <c r="B30" s="644" t="s">
        <v>307</v>
      </c>
      <c r="C30" s="645"/>
      <c r="D30" s="645"/>
      <c r="E30" s="645"/>
      <c r="F30" s="645"/>
      <c r="G30" s="645"/>
      <c r="H30" s="645"/>
      <c r="I30" s="645"/>
      <c r="J30" s="645"/>
      <c r="K30" s="645"/>
      <c r="L30" s="645"/>
      <c r="M30" s="645"/>
      <c r="N30" s="645"/>
      <c r="O30" s="645"/>
      <c r="P30" s="645"/>
      <c r="Q30" s="646"/>
      <c r="R30" s="647">
        <v>7009</v>
      </c>
      <c r="S30" s="648"/>
      <c r="T30" s="648"/>
      <c r="U30" s="648"/>
      <c r="V30" s="648"/>
      <c r="W30" s="648"/>
      <c r="X30" s="648"/>
      <c r="Y30" s="649"/>
      <c r="Z30" s="650">
        <v>0.2</v>
      </c>
      <c r="AA30" s="650"/>
      <c r="AB30" s="650"/>
      <c r="AC30" s="650"/>
      <c r="AD30" s="651">
        <v>33</v>
      </c>
      <c r="AE30" s="651"/>
      <c r="AF30" s="651"/>
      <c r="AG30" s="651"/>
      <c r="AH30" s="651"/>
      <c r="AI30" s="651"/>
      <c r="AJ30" s="651"/>
      <c r="AK30" s="651"/>
      <c r="AL30" s="652">
        <v>0</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177221</v>
      </c>
      <c r="CS30" s="648"/>
      <c r="CT30" s="648"/>
      <c r="CU30" s="648"/>
      <c r="CV30" s="648"/>
      <c r="CW30" s="648"/>
      <c r="CX30" s="648"/>
      <c r="CY30" s="649"/>
      <c r="CZ30" s="652">
        <v>6.3</v>
      </c>
      <c r="DA30" s="681"/>
      <c r="DB30" s="681"/>
      <c r="DC30" s="686"/>
      <c r="DD30" s="656">
        <v>177221</v>
      </c>
      <c r="DE30" s="648"/>
      <c r="DF30" s="648"/>
      <c r="DG30" s="648"/>
      <c r="DH30" s="648"/>
      <c r="DI30" s="648"/>
      <c r="DJ30" s="648"/>
      <c r="DK30" s="649"/>
      <c r="DL30" s="656">
        <v>177221</v>
      </c>
      <c r="DM30" s="648"/>
      <c r="DN30" s="648"/>
      <c r="DO30" s="648"/>
      <c r="DP30" s="648"/>
      <c r="DQ30" s="648"/>
      <c r="DR30" s="648"/>
      <c r="DS30" s="648"/>
      <c r="DT30" s="648"/>
      <c r="DU30" s="648"/>
      <c r="DV30" s="649"/>
      <c r="DW30" s="652">
        <v>13.2</v>
      </c>
      <c r="DX30" s="681"/>
      <c r="DY30" s="681"/>
      <c r="DZ30" s="681"/>
      <c r="EA30" s="681"/>
      <c r="EB30" s="681"/>
      <c r="EC30" s="682"/>
    </row>
    <row r="31" spans="2:133" ht="11.25" customHeight="1">
      <c r="B31" s="644" t="s">
        <v>311</v>
      </c>
      <c r="C31" s="645"/>
      <c r="D31" s="645"/>
      <c r="E31" s="645"/>
      <c r="F31" s="645"/>
      <c r="G31" s="645"/>
      <c r="H31" s="645"/>
      <c r="I31" s="645"/>
      <c r="J31" s="645"/>
      <c r="K31" s="645"/>
      <c r="L31" s="645"/>
      <c r="M31" s="645"/>
      <c r="N31" s="645"/>
      <c r="O31" s="645"/>
      <c r="P31" s="645"/>
      <c r="Q31" s="646"/>
      <c r="R31" s="647">
        <v>679620</v>
      </c>
      <c r="S31" s="648"/>
      <c r="T31" s="648"/>
      <c r="U31" s="648"/>
      <c r="V31" s="648"/>
      <c r="W31" s="648"/>
      <c r="X31" s="648"/>
      <c r="Y31" s="649"/>
      <c r="Z31" s="650">
        <v>22.6</v>
      </c>
      <c r="AA31" s="650"/>
      <c r="AB31" s="650"/>
      <c r="AC31" s="650"/>
      <c r="AD31" s="651" t="s">
        <v>141</v>
      </c>
      <c r="AE31" s="651"/>
      <c r="AF31" s="651"/>
      <c r="AG31" s="651"/>
      <c r="AH31" s="651"/>
      <c r="AI31" s="651"/>
      <c r="AJ31" s="651"/>
      <c r="AK31" s="651"/>
      <c r="AL31" s="652" t="s">
        <v>131</v>
      </c>
      <c r="AM31" s="653"/>
      <c r="AN31" s="653"/>
      <c r="AO31" s="654"/>
      <c r="AP31" s="704" t="s">
        <v>312</v>
      </c>
      <c r="AQ31" s="705"/>
      <c r="AR31" s="705"/>
      <c r="AS31" s="705"/>
      <c r="AT31" s="710" t="s">
        <v>313</v>
      </c>
      <c r="AU31" s="231"/>
      <c r="AV31" s="231"/>
      <c r="AW31" s="231"/>
      <c r="AX31" s="633" t="s">
        <v>191</v>
      </c>
      <c r="AY31" s="634"/>
      <c r="AZ31" s="634"/>
      <c r="BA31" s="634"/>
      <c r="BB31" s="634"/>
      <c r="BC31" s="634"/>
      <c r="BD31" s="634"/>
      <c r="BE31" s="634"/>
      <c r="BF31" s="635"/>
      <c r="BG31" s="703">
        <v>98.5</v>
      </c>
      <c r="BH31" s="699"/>
      <c r="BI31" s="699"/>
      <c r="BJ31" s="699"/>
      <c r="BK31" s="699"/>
      <c r="BL31" s="699"/>
      <c r="BM31" s="642">
        <v>95.8</v>
      </c>
      <c r="BN31" s="699"/>
      <c r="BO31" s="699"/>
      <c r="BP31" s="699"/>
      <c r="BQ31" s="700"/>
      <c r="BR31" s="703">
        <v>98.5</v>
      </c>
      <c r="BS31" s="699"/>
      <c r="BT31" s="699"/>
      <c r="BU31" s="699"/>
      <c r="BV31" s="699"/>
      <c r="BW31" s="699"/>
      <c r="BX31" s="642">
        <v>95.5</v>
      </c>
      <c r="BY31" s="699"/>
      <c r="BZ31" s="699"/>
      <c r="CA31" s="699"/>
      <c r="CB31" s="700"/>
      <c r="CD31" s="695"/>
      <c r="CE31" s="696"/>
      <c r="CF31" s="662" t="s">
        <v>314</v>
      </c>
      <c r="CG31" s="663"/>
      <c r="CH31" s="663"/>
      <c r="CI31" s="663"/>
      <c r="CJ31" s="663"/>
      <c r="CK31" s="663"/>
      <c r="CL31" s="663"/>
      <c r="CM31" s="663"/>
      <c r="CN31" s="663"/>
      <c r="CO31" s="663"/>
      <c r="CP31" s="663"/>
      <c r="CQ31" s="664"/>
      <c r="CR31" s="647">
        <v>4040</v>
      </c>
      <c r="CS31" s="684"/>
      <c r="CT31" s="684"/>
      <c r="CU31" s="684"/>
      <c r="CV31" s="684"/>
      <c r="CW31" s="684"/>
      <c r="CX31" s="684"/>
      <c r="CY31" s="685"/>
      <c r="CZ31" s="652">
        <v>0.1</v>
      </c>
      <c r="DA31" s="681"/>
      <c r="DB31" s="681"/>
      <c r="DC31" s="686"/>
      <c r="DD31" s="656">
        <v>4006</v>
      </c>
      <c r="DE31" s="684"/>
      <c r="DF31" s="684"/>
      <c r="DG31" s="684"/>
      <c r="DH31" s="684"/>
      <c r="DI31" s="684"/>
      <c r="DJ31" s="684"/>
      <c r="DK31" s="685"/>
      <c r="DL31" s="656">
        <v>4006</v>
      </c>
      <c r="DM31" s="684"/>
      <c r="DN31" s="684"/>
      <c r="DO31" s="684"/>
      <c r="DP31" s="684"/>
      <c r="DQ31" s="684"/>
      <c r="DR31" s="684"/>
      <c r="DS31" s="684"/>
      <c r="DT31" s="684"/>
      <c r="DU31" s="684"/>
      <c r="DV31" s="685"/>
      <c r="DW31" s="652">
        <v>0.3</v>
      </c>
      <c r="DX31" s="681"/>
      <c r="DY31" s="681"/>
      <c r="DZ31" s="681"/>
      <c r="EA31" s="681"/>
      <c r="EB31" s="681"/>
      <c r="EC31" s="682"/>
    </row>
    <row r="32" spans="2:133" ht="11.25" customHeight="1">
      <c r="B32" s="714" t="s">
        <v>315</v>
      </c>
      <c r="C32" s="715"/>
      <c r="D32" s="715"/>
      <c r="E32" s="715"/>
      <c r="F32" s="715"/>
      <c r="G32" s="715"/>
      <c r="H32" s="715"/>
      <c r="I32" s="715"/>
      <c r="J32" s="715"/>
      <c r="K32" s="715"/>
      <c r="L32" s="715"/>
      <c r="M32" s="715"/>
      <c r="N32" s="715"/>
      <c r="O32" s="715"/>
      <c r="P32" s="715"/>
      <c r="Q32" s="716"/>
      <c r="R32" s="647" t="s">
        <v>131</v>
      </c>
      <c r="S32" s="648"/>
      <c r="T32" s="648"/>
      <c r="U32" s="648"/>
      <c r="V32" s="648"/>
      <c r="W32" s="648"/>
      <c r="X32" s="648"/>
      <c r="Y32" s="649"/>
      <c r="Z32" s="650" t="s">
        <v>131</v>
      </c>
      <c r="AA32" s="650"/>
      <c r="AB32" s="650"/>
      <c r="AC32" s="650"/>
      <c r="AD32" s="651" t="s">
        <v>131</v>
      </c>
      <c r="AE32" s="651"/>
      <c r="AF32" s="651"/>
      <c r="AG32" s="651"/>
      <c r="AH32" s="651"/>
      <c r="AI32" s="651"/>
      <c r="AJ32" s="651"/>
      <c r="AK32" s="651"/>
      <c r="AL32" s="652" t="s">
        <v>131</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98.3</v>
      </c>
      <c r="BH32" s="684"/>
      <c r="BI32" s="684"/>
      <c r="BJ32" s="684"/>
      <c r="BK32" s="684"/>
      <c r="BL32" s="684"/>
      <c r="BM32" s="653">
        <v>97.4</v>
      </c>
      <c r="BN32" s="701"/>
      <c r="BO32" s="701"/>
      <c r="BP32" s="701"/>
      <c r="BQ32" s="702"/>
      <c r="BR32" s="713">
        <v>99.2</v>
      </c>
      <c r="BS32" s="684"/>
      <c r="BT32" s="684"/>
      <c r="BU32" s="684"/>
      <c r="BV32" s="684"/>
      <c r="BW32" s="684"/>
      <c r="BX32" s="653">
        <v>98.3</v>
      </c>
      <c r="BY32" s="701"/>
      <c r="BZ32" s="701"/>
      <c r="CA32" s="701"/>
      <c r="CB32" s="702"/>
      <c r="CD32" s="697"/>
      <c r="CE32" s="698"/>
      <c r="CF32" s="662" t="s">
        <v>318</v>
      </c>
      <c r="CG32" s="663"/>
      <c r="CH32" s="663"/>
      <c r="CI32" s="663"/>
      <c r="CJ32" s="663"/>
      <c r="CK32" s="663"/>
      <c r="CL32" s="663"/>
      <c r="CM32" s="663"/>
      <c r="CN32" s="663"/>
      <c r="CO32" s="663"/>
      <c r="CP32" s="663"/>
      <c r="CQ32" s="664"/>
      <c r="CR32" s="647">
        <v>2</v>
      </c>
      <c r="CS32" s="648"/>
      <c r="CT32" s="648"/>
      <c r="CU32" s="648"/>
      <c r="CV32" s="648"/>
      <c r="CW32" s="648"/>
      <c r="CX32" s="648"/>
      <c r="CY32" s="649"/>
      <c r="CZ32" s="652">
        <v>0</v>
      </c>
      <c r="DA32" s="681"/>
      <c r="DB32" s="681"/>
      <c r="DC32" s="686"/>
      <c r="DD32" s="656">
        <v>2</v>
      </c>
      <c r="DE32" s="648"/>
      <c r="DF32" s="648"/>
      <c r="DG32" s="648"/>
      <c r="DH32" s="648"/>
      <c r="DI32" s="648"/>
      <c r="DJ32" s="648"/>
      <c r="DK32" s="649"/>
      <c r="DL32" s="656">
        <v>2</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319</v>
      </c>
      <c r="C33" s="645"/>
      <c r="D33" s="645"/>
      <c r="E33" s="645"/>
      <c r="F33" s="645"/>
      <c r="G33" s="645"/>
      <c r="H33" s="645"/>
      <c r="I33" s="645"/>
      <c r="J33" s="645"/>
      <c r="K33" s="645"/>
      <c r="L33" s="645"/>
      <c r="M33" s="645"/>
      <c r="N33" s="645"/>
      <c r="O33" s="645"/>
      <c r="P33" s="645"/>
      <c r="Q33" s="646"/>
      <c r="R33" s="647">
        <v>166526</v>
      </c>
      <c r="S33" s="648"/>
      <c r="T33" s="648"/>
      <c r="U33" s="648"/>
      <c r="V33" s="648"/>
      <c r="W33" s="648"/>
      <c r="X33" s="648"/>
      <c r="Y33" s="649"/>
      <c r="Z33" s="650">
        <v>5.5</v>
      </c>
      <c r="AA33" s="650"/>
      <c r="AB33" s="650"/>
      <c r="AC33" s="650"/>
      <c r="AD33" s="651" t="s">
        <v>131</v>
      </c>
      <c r="AE33" s="651"/>
      <c r="AF33" s="651"/>
      <c r="AG33" s="651"/>
      <c r="AH33" s="651"/>
      <c r="AI33" s="651"/>
      <c r="AJ33" s="651"/>
      <c r="AK33" s="651"/>
      <c r="AL33" s="652" t="s">
        <v>131</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98.5</v>
      </c>
      <c r="BH33" s="718"/>
      <c r="BI33" s="718"/>
      <c r="BJ33" s="718"/>
      <c r="BK33" s="718"/>
      <c r="BL33" s="718"/>
      <c r="BM33" s="719">
        <v>94.8</v>
      </c>
      <c r="BN33" s="718"/>
      <c r="BO33" s="718"/>
      <c r="BP33" s="718"/>
      <c r="BQ33" s="720"/>
      <c r="BR33" s="717">
        <v>98.1</v>
      </c>
      <c r="BS33" s="718"/>
      <c r="BT33" s="718"/>
      <c r="BU33" s="718"/>
      <c r="BV33" s="718"/>
      <c r="BW33" s="718"/>
      <c r="BX33" s="719">
        <v>93.8</v>
      </c>
      <c r="BY33" s="718"/>
      <c r="BZ33" s="718"/>
      <c r="CA33" s="718"/>
      <c r="CB33" s="720"/>
      <c r="CD33" s="662" t="s">
        <v>321</v>
      </c>
      <c r="CE33" s="663"/>
      <c r="CF33" s="663"/>
      <c r="CG33" s="663"/>
      <c r="CH33" s="663"/>
      <c r="CI33" s="663"/>
      <c r="CJ33" s="663"/>
      <c r="CK33" s="663"/>
      <c r="CL33" s="663"/>
      <c r="CM33" s="663"/>
      <c r="CN33" s="663"/>
      <c r="CO33" s="663"/>
      <c r="CP33" s="663"/>
      <c r="CQ33" s="664"/>
      <c r="CR33" s="647">
        <v>1211994</v>
      </c>
      <c r="CS33" s="684"/>
      <c r="CT33" s="684"/>
      <c r="CU33" s="684"/>
      <c r="CV33" s="684"/>
      <c r="CW33" s="684"/>
      <c r="CX33" s="684"/>
      <c r="CY33" s="685"/>
      <c r="CZ33" s="652">
        <v>43.2</v>
      </c>
      <c r="DA33" s="681"/>
      <c r="DB33" s="681"/>
      <c r="DC33" s="686"/>
      <c r="DD33" s="656">
        <v>873612</v>
      </c>
      <c r="DE33" s="684"/>
      <c r="DF33" s="684"/>
      <c r="DG33" s="684"/>
      <c r="DH33" s="684"/>
      <c r="DI33" s="684"/>
      <c r="DJ33" s="684"/>
      <c r="DK33" s="685"/>
      <c r="DL33" s="656">
        <v>462159</v>
      </c>
      <c r="DM33" s="684"/>
      <c r="DN33" s="684"/>
      <c r="DO33" s="684"/>
      <c r="DP33" s="684"/>
      <c r="DQ33" s="684"/>
      <c r="DR33" s="684"/>
      <c r="DS33" s="684"/>
      <c r="DT33" s="684"/>
      <c r="DU33" s="684"/>
      <c r="DV33" s="685"/>
      <c r="DW33" s="652">
        <v>34.299999999999997</v>
      </c>
      <c r="DX33" s="681"/>
      <c r="DY33" s="681"/>
      <c r="DZ33" s="681"/>
      <c r="EA33" s="681"/>
      <c r="EB33" s="681"/>
      <c r="EC33" s="682"/>
    </row>
    <row r="34" spans="2:133" ht="11.25" customHeight="1">
      <c r="B34" s="644" t="s">
        <v>322</v>
      </c>
      <c r="C34" s="645"/>
      <c r="D34" s="645"/>
      <c r="E34" s="645"/>
      <c r="F34" s="645"/>
      <c r="G34" s="645"/>
      <c r="H34" s="645"/>
      <c r="I34" s="645"/>
      <c r="J34" s="645"/>
      <c r="K34" s="645"/>
      <c r="L34" s="645"/>
      <c r="M34" s="645"/>
      <c r="N34" s="645"/>
      <c r="O34" s="645"/>
      <c r="P34" s="645"/>
      <c r="Q34" s="646"/>
      <c r="R34" s="647">
        <v>8462</v>
      </c>
      <c r="S34" s="648"/>
      <c r="T34" s="648"/>
      <c r="U34" s="648"/>
      <c r="V34" s="648"/>
      <c r="W34" s="648"/>
      <c r="X34" s="648"/>
      <c r="Y34" s="649"/>
      <c r="Z34" s="650">
        <v>0.3</v>
      </c>
      <c r="AA34" s="650"/>
      <c r="AB34" s="650"/>
      <c r="AC34" s="650"/>
      <c r="AD34" s="651" t="s">
        <v>141</v>
      </c>
      <c r="AE34" s="651"/>
      <c r="AF34" s="651"/>
      <c r="AG34" s="651"/>
      <c r="AH34" s="651"/>
      <c r="AI34" s="651"/>
      <c r="AJ34" s="651"/>
      <c r="AK34" s="651"/>
      <c r="AL34" s="652" t="s">
        <v>131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250493</v>
      </c>
      <c r="CS34" s="648"/>
      <c r="CT34" s="648"/>
      <c r="CU34" s="648"/>
      <c r="CV34" s="648"/>
      <c r="CW34" s="648"/>
      <c r="CX34" s="648"/>
      <c r="CY34" s="649"/>
      <c r="CZ34" s="652">
        <v>8.9</v>
      </c>
      <c r="DA34" s="681"/>
      <c r="DB34" s="681"/>
      <c r="DC34" s="686"/>
      <c r="DD34" s="656">
        <v>190528</v>
      </c>
      <c r="DE34" s="648"/>
      <c r="DF34" s="648"/>
      <c r="DG34" s="648"/>
      <c r="DH34" s="648"/>
      <c r="DI34" s="648"/>
      <c r="DJ34" s="648"/>
      <c r="DK34" s="649"/>
      <c r="DL34" s="656">
        <v>108710</v>
      </c>
      <c r="DM34" s="648"/>
      <c r="DN34" s="648"/>
      <c r="DO34" s="648"/>
      <c r="DP34" s="648"/>
      <c r="DQ34" s="648"/>
      <c r="DR34" s="648"/>
      <c r="DS34" s="648"/>
      <c r="DT34" s="648"/>
      <c r="DU34" s="648"/>
      <c r="DV34" s="649"/>
      <c r="DW34" s="652">
        <v>8.1</v>
      </c>
      <c r="DX34" s="681"/>
      <c r="DY34" s="681"/>
      <c r="DZ34" s="681"/>
      <c r="EA34" s="681"/>
      <c r="EB34" s="681"/>
      <c r="EC34" s="682"/>
    </row>
    <row r="35" spans="2:133" ht="11.25" customHeight="1">
      <c r="B35" s="644" t="s">
        <v>324</v>
      </c>
      <c r="C35" s="645"/>
      <c r="D35" s="645"/>
      <c r="E35" s="645"/>
      <c r="F35" s="645"/>
      <c r="G35" s="645"/>
      <c r="H35" s="645"/>
      <c r="I35" s="645"/>
      <c r="J35" s="645"/>
      <c r="K35" s="645"/>
      <c r="L35" s="645"/>
      <c r="M35" s="645"/>
      <c r="N35" s="645"/>
      <c r="O35" s="645"/>
      <c r="P35" s="645"/>
      <c r="Q35" s="646"/>
      <c r="R35" s="647">
        <v>7627</v>
      </c>
      <c r="S35" s="648"/>
      <c r="T35" s="648"/>
      <c r="U35" s="648"/>
      <c r="V35" s="648"/>
      <c r="W35" s="648"/>
      <c r="X35" s="648"/>
      <c r="Y35" s="649"/>
      <c r="Z35" s="650">
        <v>0.3</v>
      </c>
      <c r="AA35" s="650"/>
      <c r="AB35" s="650"/>
      <c r="AC35" s="650"/>
      <c r="AD35" s="651" t="s">
        <v>131</v>
      </c>
      <c r="AE35" s="651"/>
      <c r="AF35" s="651"/>
      <c r="AG35" s="651"/>
      <c r="AH35" s="651"/>
      <c r="AI35" s="651"/>
      <c r="AJ35" s="651"/>
      <c r="AK35" s="651"/>
      <c r="AL35" s="652" t="s">
        <v>131</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17500</v>
      </c>
      <c r="CS35" s="684"/>
      <c r="CT35" s="684"/>
      <c r="CU35" s="684"/>
      <c r="CV35" s="684"/>
      <c r="CW35" s="684"/>
      <c r="CX35" s="684"/>
      <c r="CY35" s="685"/>
      <c r="CZ35" s="652">
        <v>0.6</v>
      </c>
      <c r="DA35" s="681"/>
      <c r="DB35" s="681"/>
      <c r="DC35" s="686"/>
      <c r="DD35" s="656">
        <v>14919</v>
      </c>
      <c r="DE35" s="684"/>
      <c r="DF35" s="684"/>
      <c r="DG35" s="684"/>
      <c r="DH35" s="684"/>
      <c r="DI35" s="684"/>
      <c r="DJ35" s="684"/>
      <c r="DK35" s="685"/>
      <c r="DL35" s="656">
        <v>14919</v>
      </c>
      <c r="DM35" s="684"/>
      <c r="DN35" s="684"/>
      <c r="DO35" s="684"/>
      <c r="DP35" s="684"/>
      <c r="DQ35" s="684"/>
      <c r="DR35" s="684"/>
      <c r="DS35" s="684"/>
      <c r="DT35" s="684"/>
      <c r="DU35" s="684"/>
      <c r="DV35" s="685"/>
      <c r="DW35" s="652">
        <v>1.1000000000000001</v>
      </c>
      <c r="DX35" s="681"/>
      <c r="DY35" s="681"/>
      <c r="DZ35" s="681"/>
      <c r="EA35" s="681"/>
      <c r="EB35" s="681"/>
      <c r="EC35" s="682"/>
    </row>
    <row r="36" spans="2:133" ht="11.25" customHeight="1">
      <c r="B36" s="644" t="s">
        <v>328</v>
      </c>
      <c r="C36" s="645"/>
      <c r="D36" s="645"/>
      <c r="E36" s="645"/>
      <c r="F36" s="645"/>
      <c r="G36" s="645"/>
      <c r="H36" s="645"/>
      <c r="I36" s="645"/>
      <c r="J36" s="645"/>
      <c r="K36" s="645"/>
      <c r="L36" s="645"/>
      <c r="M36" s="645"/>
      <c r="N36" s="645"/>
      <c r="O36" s="645"/>
      <c r="P36" s="645"/>
      <c r="Q36" s="646"/>
      <c r="R36" s="647">
        <v>3400</v>
      </c>
      <c r="S36" s="648"/>
      <c r="T36" s="648"/>
      <c r="U36" s="648"/>
      <c r="V36" s="648"/>
      <c r="W36" s="648"/>
      <c r="X36" s="648"/>
      <c r="Y36" s="649"/>
      <c r="Z36" s="650">
        <v>0.1</v>
      </c>
      <c r="AA36" s="650"/>
      <c r="AB36" s="650"/>
      <c r="AC36" s="650"/>
      <c r="AD36" s="651" t="s">
        <v>131</v>
      </c>
      <c r="AE36" s="651"/>
      <c r="AF36" s="651"/>
      <c r="AG36" s="651"/>
      <c r="AH36" s="651"/>
      <c r="AI36" s="651"/>
      <c r="AJ36" s="651"/>
      <c r="AK36" s="651"/>
      <c r="AL36" s="652" t="s">
        <v>131</v>
      </c>
      <c r="AM36" s="653"/>
      <c r="AN36" s="653"/>
      <c r="AO36" s="654"/>
      <c r="AP36" s="235"/>
      <c r="AQ36" s="721" t="s">
        <v>329</v>
      </c>
      <c r="AR36" s="722"/>
      <c r="AS36" s="722"/>
      <c r="AT36" s="722"/>
      <c r="AU36" s="722"/>
      <c r="AV36" s="722"/>
      <c r="AW36" s="722"/>
      <c r="AX36" s="722"/>
      <c r="AY36" s="723"/>
      <c r="AZ36" s="636">
        <v>205754</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5375</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523797</v>
      </c>
      <c r="CS36" s="648"/>
      <c r="CT36" s="648"/>
      <c r="CU36" s="648"/>
      <c r="CV36" s="648"/>
      <c r="CW36" s="648"/>
      <c r="CX36" s="648"/>
      <c r="CY36" s="649"/>
      <c r="CZ36" s="652">
        <v>18.7</v>
      </c>
      <c r="DA36" s="681"/>
      <c r="DB36" s="681"/>
      <c r="DC36" s="686"/>
      <c r="DD36" s="656">
        <v>304857</v>
      </c>
      <c r="DE36" s="648"/>
      <c r="DF36" s="648"/>
      <c r="DG36" s="648"/>
      <c r="DH36" s="648"/>
      <c r="DI36" s="648"/>
      <c r="DJ36" s="648"/>
      <c r="DK36" s="649"/>
      <c r="DL36" s="656">
        <v>179067</v>
      </c>
      <c r="DM36" s="648"/>
      <c r="DN36" s="648"/>
      <c r="DO36" s="648"/>
      <c r="DP36" s="648"/>
      <c r="DQ36" s="648"/>
      <c r="DR36" s="648"/>
      <c r="DS36" s="648"/>
      <c r="DT36" s="648"/>
      <c r="DU36" s="648"/>
      <c r="DV36" s="649"/>
      <c r="DW36" s="652">
        <v>13.3</v>
      </c>
      <c r="DX36" s="681"/>
      <c r="DY36" s="681"/>
      <c r="DZ36" s="681"/>
      <c r="EA36" s="681"/>
      <c r="EB36" s="681"/>
      <c r="EC36" s="682"/>
    </row>
    <row r="37" spans="2:133" ht="11.25" customHeight="1">
      <c r="B37" s="644" t="s">
        <v>332</v>
      </c>
      <c r="C37" s="645"/>
      <c r="D37" s="645"/>
      <c r="E37" s="645"/>
      <c r="F37" s="645"/>
      <c r="G37" s="645"/>
      <c r="H37" s="645"/>
      <c r="I37" s="645"/>
      <c r="J37" s="645"/>
      <c r="K37" s="645"/>
      <c r="L37" s="645"/>
      <c r="M37" s="645"/>
      <c r="N37" s="645"/>
      <c r="O37" s="645"/>
      <c r="P37" s="645"/>
      <c r="Q37" s="646"/>
      <c r="R37" s="647">
        <v>158156</v>
      </c>
      <c r="S37" s="648"/>
      <c r="T37" s="648"/>
      <c r="U37" s="648"/>
      <c r="V37" s="648"/>
      <c r="W37" s="648"/>
      <c r="X37" s="648"/>
      <c r="Y37" s="649"/>
      <c r="Z37" s="650">
        <v>5.3</v>
      </c>
      <c r="AA37" s="650"/>
      <c r="AB37" s="650"/>
      <c r="AC37" s="650"/>
      <c r="AD37" s="651" t="s">
        <v>131</v>
      </c>
      <c r="AE37" s="651"/>
      <c r="AF37" s="651"/>
      <c r="AG37" s="651"/>
      <c r="AH37" s="651"/>
      <c r="AI37" s="651"/>
      <c r="AJ37" s="651"/>
      <c r="AK37" s="651"/>
      <c r="AL37" s="652" t="s">
        <v>131</v>
      </c>
      <c r="AM37" s="653"/>
      <c r="AN37" s="653"/>
      <c r="AO37" s="654"/>
      <c r="AQ37" s="725" t="s">
        <v>333</v>
      </c>
      <c r="AR37" s="726"/>
      <c r="AS37" s="726"/>
      <c r="AT37" s="726"/>
      <c r="AU37" s="726"/>
      <c r="AV37" s="726"/>
      <c r="AW37" s="726"/>
      <c r="AX37" s="726"/>
      <c r="AY37" s="727"/>
      <c r="AZ37" s="647">
        <v>25761</v>
      </c>
      <c r="BA37" s="648"/>
      <c r="BB37" s="648"/>
      <c r="BC37" s="648"/>
      <c r="BD37" s="684"/>
      <c r="BE37" s="684"/>
      <c r="BF37" s="702"/>
      <c r="BG37" s="662" t="s">
        <v>334</v>
      </c>
      <c r="BH37" s="663"/>
      <c r="BI37" s="663"/>
      <c r="BJ37" s="663"/>
      <c r="BK37" s="663"/>
      <c r="BL37" s="663"/>
      <c r="BM37" s="663"/>
      <c r="BN37" s="663"/>
      <c r="BO37" s="663"/>
      <c r="BP37" s="663"/>
      <c r="BQ37" s="663"/>
      <c r="BR37" s="663"/>
      <c r="BS37" s="663"/>
      <c r="BT37" s="663"/>
      <c r="BU37" s="664"/>
      <c r="BV37" s="647">
        <v>2537</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135354</v>
      </c>
      <c r="CS37" s="684"/>
      <c r="CT37" s="684"/>
      <c r="CU37" s="684"/>
      <c r="CV37" s="684"/>
      <c r="CW37" s="684"/>
      <c r="CX37" s="684"/>
      <c r="CY37" s="685"/>
      <c r="CZ37" s="652">
        <v>4.8</v>
      </c>
      <c r="DA37" s="681"/>
      <c r="DB37" s="681"/>
      <c r="DC37" s="686"/>
      <c r="DD37" s="656">
        <v>129216</v>
      </c>
      <c r="DE37" s="684"/>
      <c r="DF37" s="684"/>
      <c r="DG37" s="684"/>
      <c r="DH37" s="684"/>
      <c r="DI37" s="684"/>
      <c r="DJ37" s="684"/>
      <c r="DK37" s="685"/>
      <c r="DL37" s="656">
        <v>125974</v>
      </c>
      <c r="DM37" s="684"/>
      <c r="DN37" s="684"/>
      <c r="DO37" s="684"/>
      <c r="DP37" s="684"/>
      <c r="DQ37" s="684"/>
      <c r="DR37" s="684"/>
      <c r="DS37" s="684"/>
      <c r="DT37" s="684"/>
      <c r="DU37" s="684"/>
      <c r="DV37" s="685"/>
      <c r="DW37" s="652">
        <v>9.4</v>
      </c>
      <c r="DX37" s="681"/>
      <c r="DY37" s="681"/>
      <c r="DZ37" s="681"/>
      <c r="EA37" s="681"/>
      <c r="EB37" s="681"/>
      <c r="EC37" s="682"/>
    </row>
    <row r="38" spans="2:133" ht="11.25" customHeight="1">
      <c r="B38" s="644" t="s">
        <v>336</v>
      </c>
      <c r="C38" s="645"/>
      <c r="D38" s="645"/>
      <c r="E38" s="645"/>
      <c r="F38" s="645"/>
      <c r="G38" s="645"/>
      <c r="H38" s="645"/>
      <c r="I38" s="645"/>
      <c r="J38" s="645"/>
      <c r="K38" s="645"/>
      <c r="L38" s="645"/>
      <c r="M38" s="645"/>
      <c r="N38" s="645"/>
      <c r="O38" s="645"/>
      <c r="P38" s="645"/>
      <c r="Q38" s="646"/>
      <c r="R38" s="647">
        <v>11468</v>
      </c>
      <c r="S38" s="648"/>
      <c r="T38" s="648"/>
      <c r="U38" s="648"/>
      <c r="V38" s="648"/>
      <c r="W38" s="648"/>
      <c r="X38" s="648"/>
      <c r="Y38" s="649"/>
      <c r="Z38" s="650">
        <v>0.4</v>
      </c>
      <c r="AA38" s="650"/>
      <c r="AB38" s="650"/>
      <c r="AC38" s="650"/>
      <c r="AD38" s="651">
        <v>5572</v>
      </c>
      <c r="AE38" s="651"/>
      <c r="AF38" s="651"/>
      <c r="AG38" s="651"/>
      <c r="AH38" s="651"/>
      <c r="AI38" s="651"/>
      <c r="AJ38" s="651"/>
      <c r="AK38" s="651"/>
      <c r="AL38" s="652">
        <v>0.4</v>
      </c>
      <c r="AM38" s="653"/>
      <c r="AN38" s="653"/>
      <c r="AO38" s="654"/>
      <c r="AQ38" s="725" t="s">
        <v>337</v>
      </c>
      <c r="AR38" s="726"/>
      <c r="AS38" s="726"/>
      <c r="AT38" s="726"/>
      <c r="AU38" s="726"/>
      <c r="AV38" s="726"/>
      <c r="AW38" s="726"/>
      <c r="AX38" s="726"/>
      <c r="AY38" s="727"/>
      <c r="AZ38" s="647">
        <v>1595</v>
      </c>
      <c r="BA38" s="648"/>
      <c r="BB38" s="648"/>
      <c r="BC38" s="648"/>
      <c r="BD38" s="684"/>
      <c r="BE38" s="684"/>
      <c r="BF38" s="702"/>
      <c r="BG38" s="662" t="s">
        <v>338</v>
      </c>
      <c r="BH38" s="663"/>
      <c r="BI38" s="663"/>
      <c r="BJ38" s="663"/>
      <c r="BK38" s="663"/>
      <c r="BL38" s="663"/>
      <c r="BM38" s="663"/>
      <c r="BN38" s="663"/>
      <c r="BO38" s="663"/>
      <c r="BP38" s="663"/>
      <c r="BQ38" s="663"/>
      <c r="BR38" s="663"/>
      <c r="BS38" s="663"/>
      <c r="BT38" s="663"/>
      <c r="BU38" s="664"/>
      <c r="BV38" s="647">
        <v>292</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205754</v>
      </c>
      <c r="CS38" s="648"/>
      <c r="CT38" s="648"/>
      <c r="CU38" s="648"/>
      <c r="CV38" s="648"/>
      <c r="CW38" s="648"/>
      <c r="CX38" s="648"/>
      <c r="CY38" s="649"/>
      <c r="CZ38" s="652">
        <v>7.3</v>
      </c>
      <c r="DA38" s="681"/>
      <c r="DB38" s="681"/>
      <c r="DC38" s="686"/>
      <c r="DD38" s="656">
        <v>180960</v>
      </c>
      <c r="DE38" s="648"/>
      <c r="DF38" s="648"/>
      <c r="DG38" s="648"/>
      <c r="DH38" s="648"/>
      <c r="DI38" s="648"/>
      <c r="DJ38" s="648"/>
      <c r="DK38" s="649"/>
      <c r="DL38" s="656">
        <v>159463</v>
      </c>
      <c r="DM38" s="648"/>
      <c r="DN38" s="648"/>
      <c r="DO38" s="648"/>
      <c r="DP38" s="648"/>
      <c r="DQ38" s="648"/>
      <c r="DR38" s="648"/>
      <c r="DS38" s="648"/>
      <c r="DT38" s="648"/>
      <c r="DU38" s="648"/>
      <c r="DV38" s="649"/>
      <c r="DW38" s="652">
        <v>11.8</v>
      </c>
      <c r="DX38" s="681"/>
      <c r="DY38" s="681"/>
      <c r="DZ38" s="681"/>
      <c r="EA38" s="681"/>
      <c r="EB38" s="681"/>
      <c r="EC38" s="682"/>
    </row>
    <row r="39" spans="2:133" ht="11.25" customHeight="1">
      <c r="B39" s="644" t="s">
        <v>340</v>
      </c>
      <c r="C39" s="645"/>
      <c r="D39" s="645"/>
      <c r="E39" s="645"/>
      <c r="F39" s="645"/>
      <c r="G39" s="645"/>
      <c r="H39" s="645"/>
      <c r="I39" s="645"/>
      <c r="J39" s="645"/>
      <c r="K39" s="645"/>
      <c r="L39" s="645"/>
      <c r="M39" s="645"/>
      <c r="N39" s="645"/>
      <c r="O39" s="645"/>
      <c r="P39" s="645"/>
      <c r="Q39" s="646"/>
      <c r="R39" s="647">
        <v>482100</v>
      </c>
      <c r="S39" s="648"/>
      <c r="T39" s="648"/>
      <c r="U39" s="648"/>
      <c r="V39" s="648"/>
      <c r="W39" s="648"/>
      <c r="X39" s="648"/>
      <c r="Y39" s="649"/>
      <c r="Z39" s="650">
        <v>16</v>
      </c>
      <c r="AA39" s="650"/>
      <c r="AB39" s="650"/>
      <c r="AC39" s="650"/>
      <c r="AD39" s="651" t="s">
        <v>141</v>
      </c>
      <c r="AE39" s="651"/>
      <c r="AF39" s="651"/>
      <c r="AG39" s="651"/>
      <c r="AH39" s="651"/>
      <c r="AI39" s="651"/>
      <c r="AJ39" s="651"/>
      <c r="AK39" s="651"/>
      <c r="AL39" s="652" t="s">
        <v>131</v>
      </c>
      <c r="AM39" s="653"/>
      <c r="AN39" s="653"/>
      <c r="AO39" s="654"/>
      <c r="AQ39" s="725" t="s">
        <v>341</v>
      </c>
      <c r="AR39" s="726"/>
      <c r="AS39" s="726"/>
      <c r="AT39" s="726"/>
      <c r="AU39" s="726"/>
      <c r="AV39" s="726"/>
      <c r="AW39" s="726"/>
      <c r="AX39" s="726"/>
      <c r="AY39" s="727"/>
      <c r="AZ39" s="647" t="s">
        <v>131</v>
      </c>
      <c r="BA39" s="648"/>
      <c r="BB39" s="648"/>
      <c r="BC39" s="648"/>
      <c r="BD39" s="684"/>
      <c r="BE39" s="684"/>
      <c r="BF39" s="702"/>
      <c r="BG39" s="662" t="s">
        <v>342</v>
      </c>
      <c r="BH39" s="663"/>
      <c r="BI39" s="663"/>
      <c r="BJ39" s="663"/>
      <c r="BK39" s="663"/>
      <c r="BL39" s="663"/>
      <c r="BM39" s="663"/>
      <c r="BN39" s="663"/>
      <c r="BO39" s="663"/>
      <c r="BP39" s="663"/>
      <c r="BQ39" s="663"/>
      <c r="BR39" s="663"/>
      <c r="BS39" s="663"/>
      <c r="BT39" s="663"/>
      <c r="BU39" s="664"/>
      <c r="BV39" s="647">
        <v>448</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194450</v>
      </c>
      <c r="CS39" s="684"/>
      <c r="CT39" s="684"/>
      <c r="CU39" s="684"/>
      <c r="CV39" s="684"/>
      <c r="CW39" s="684"/>
      <c r="CX39" s="684"/>
      <c r="CY39" s="685"/>
      <c r="CZ39" s="652">
        <v>6.9</v>
      </c>
      <c r="DA39" s="681"/>
      <c r="DB39" s="681"/>
      <c r="DC39" s="686"/>
      <c r="DD39" s="656">
        <v>182348</v>
      </c>
      <c r="DE39" s="684"/>
      <c r="DF39" s="684"/>
      <c r="DG39" s="684"/>
      <c r="DH39" s="684"/>
      <c r="DI39" s="684"/>
      <c r="DJ39" s="684"/>
      <c r="DK39" s="685"/>
      <c r="DL39" s="656" t="s">
        <v>131</v>
      </c>
      <c r="DM39" s="684"/>
      <c r="DN39" s="684"/>
      <c r="DO39" s="684"/>
      <c r="DP39" s="684"/>
      <c r="DQ39" s="684"/>
      <c r="DR39" s="684"/>
      <c r="DS39" s="684"/>
      <c r="DT39" s="684"/>
      <c r="DU39" s="684"/>
      <c r="DV39" s="685"/>
      <c r="DW39" s="652" t="s">
        <v>131</v>
      </c>
      <c r="DX39" s="681"/>
      <c r="DY39" s="681"/>
      <c r="DZ39" s="681"/>
      <c r="EA39" s="681"/>
      <c r="EB39" s="681"/>
      <c r="EC39" s="682"/>
    </row>
    <row r="40" spans="2:133" ht="11.25" customHeight="1">
      <c r="B40" s="644" t="s">
        <v>344</v>
      </c>
      <c r="C40" s="645"/>
      <c r="D40" s="645"/>
      <c r="E40" s="645"/>
      <c r="F40" s="645"/>
      <c r="G40" s="645"/>
      <c r="H40" s="645"/>
      <c r="I40" s="645"/>
      <c r="J40" s="645"/>
      <c r="K40" s="645"/>
      <c r="L40" s="645"/>
      <c r="M40" s="645"/>
      <c r="N40" s="645"/>
      <c r="O40" s="645"/>
      <c r="P40" s="645"/>
      <c r="Q40" s="646"/>
      <c r="R40" s="647">
        <v>2700</v>
      </c>
      <c r="S40" s="648"/>
      <c r="T40" s="648"/>
      <c r="U40" s="648"/>
      <c r="V40" s="648"/>
      <c r="W40" s="648"/>
      <c r="X40" s="648"/>
      <c r="Y40" s="649"/>
      <c r="Z40" s="650">
        <v>0.1</v>
      </c>
      <c r="AA40" s="650"/>
      <c r="AB40" s="650"/>
      <c r="AC40" s="650"/>
      <c r="AD40" s="651" t="s">
        <v>141</v>
      </c>
      <c r="AE40" s="651"/>
      <c r="AF40" s="651"/>
      <c r="AG40" s="651"/>
      <c r="AH40" s="651"/>
      <c r="AI40" s="651"/>
      <c r="AJ40" s="651"/>
      <c r="AK40" s="651"/>
      <c r="AL40" s="652" t="s">
        <v>131</v>
      </c>
      <c r="AM40" s="653"/>
      <c r="AN40" s="653"/>
      <c r="AO40" s="654"/>
      <c r="AQ40" s="725" t="s">
        <v>345</v>
      </c>
      <c r="AR40" s="726"/>
      <c r="AS40" s="726"/>
      <c r="AT40" s="726"/>
      <c r="AU40" s="726"/>
      <c r="AV40" s="726"/>
      <c r="AW40" s="726"/>
      <c r="AX40" s="726"/>
      <c r="AY40" s="727"/>
      <c r="AZ40" s="647" t="s">
        <v>131</v>
      </c>
      <c r="BA40" s="648"/>
      <c r="BB40" s="648"/>
      <c r="BC40" s="648"/>
      <c r="BD40" s="684"/>
      <c r="BE40" s="684"/>
      <c r="BF40" s="702"/>
      <c r="BG40" s="728" t="s">
        <v>346</v>
      </c>
      <c r="BH40" s="729"/>
      <c r="BI40" s="729"/>
      <c r="BJ40" s="729"/>
      <c r="BK40" s="729"/>
      <c r="BL40" s="236"/>
      <c r="BM40" s="663" t="s">
        <v>347</v>
      </c>
      <c r="BN40" s="663"/>
      <c r="BO40" s="663"/>
      <c r="BP40" s="663"/>
      <c r="BQ40" s="663"/>
      <c r="BR40" s="663"/>
      <c r="BS40" s="663"/>
      <c r="BT40" s="663"/>
      <c r="BU40" s="664"/>
      <c r="BV40" s="647">
        <v>71</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20000</v>
      </c>
      <c r="CS40" s="648"/>
      <c r="CT40" s="648"/>
      <c r="CU40" s="648"/>
      <c r="CV40" s="648"/>
      <c r="CW40" s="648"/>
      <c r="CX40" s="648"/>
      <c r="CY40" s="649"/>
      <c r="CZ40" s="652">
        <v>0.7</v>
      </c>
      <c r="DA40" s="681"/>
      <c r="DB40" s="681"/>
      <c r="DC40" s="686"/>
      <c r="DD40" s="656" t="s">
        <v>131</v>
      </c>
      <c r="DE40" s="648"/>
      <c r="DF40" s="648"/>
      <c r="DG40" s="648"/>
      <c r="DH40" s="648"/>
      <c r="DI40" s="648"/>
      <c r="DJ40" s="648"/>
      <c r="DK40" s="649"/>
      <c r="DL40" s="656" t="s">
        <v>230</v>
      </c>
      <c r="DM40" s="648"/>
      <c r="DN40" s="648"/>
      <c r="DO40" s="648"/>
      <c r="DP40" s="648"/>
      <c r="DQ40" s="648"/>
      <c r="DR40" s="648"/>
      <c r="DS40" s="648"/>
      <c r="DT40" s="648"/>
      <c r="DU40" s="648"/>
      <c r="DV40" s="649"/>
      <c r="DW40" s="652" t="s">
        <v>131</v>
      </c>
      <c r="DX40" s="681"/>
      <c r="DY40" s="681"/>
      <c r="DZ40" s="681"/>
      <c r="EA40" s="681"/>
      <c r="EB40" s="681"/>
      <c r="EC40" s="682"/>
    </row>
    <row r="41" spans="2:133" ht="11.25" customHeight="1">
      <c r="B41" s="644" t="s">
        <v>349</v>
      </c>
      <c r="C41" s="645"/>
      <c r="D41" s="645"/>
      <c r="E41" s="645"/>
      <c r="F41" s="645"/>
      <c r="G41" s="645"/>
      <c r="H41" s="645"/>
      <c r="I41" s="645"/>
      <c r="J41" s="645"/>
      <c r="K41" s="645"/>
      <c r="L41" s="645"/>
      <c r="M41" s="645"/>
      <c r="N41" s="645"/>
      <c r="O41" s="645"/>
      <c r="P41" s="645"/>
      <c r="Q41" s="646"/>
      <c r="R41" s="647" t="s">
        <v>131</v>
      </c>
      <c r="S41" s="648"/>
      <c r="T41" s="648"/>
      <c r="U41" s="648"/>
      <c r="V41" s="648"/>
      <c r="W41" s="648"/>
      <c r="X41" s="648"/>
      <c r="Y41" s="649"/>
      <c r="Z41" s="650" t="s">
        <v>131</v>
      </c>
      <c r="AA41" s="650"/>
      <c r="AB41" s="650"/>
      <c r="AC41" s="650"/>
      <c r="AD41" s="651" t="s">
        <v>131</v>
      </c>
      <c r="AE41" s="651"/>
      <c r="AF41" s="651"/>
      <c r="AG41" s="651"/>
      <c r="AH41" s="651"/>
      <c r="AI41" s="651"/>
      <c r="AJ41" s="651"/>
      <c r="AK41" s="651"/>
      <c r="AL41" s="652" t="s">
        <v>131</v>
      </c>
      <c r="AM41" s="653"/>
      <c r="AN41" s="653"/>
      <c r="AO41" s="654"/>
      <c r="AQ41" s="725" t="s">
        <v>350</v>
      </c>
      <c r="AR41" s="726"/>
      <c r="AS41" s="726"/>
      <c r="AT41" s="726"/>
      <c r="AU41" s="726"/>
      <c r="AV41" s="726"/>
      <c r="AW41" s="726"/>
      <c r="AX41" s="726"/>
      <c r="AY41" s="727"/>
      <c r="AZ41" s="647">
        <v>49892</v>
      </c>
      <c r="BA41" s="648"/>
      <c r="BB41" s="648"/>
      <c r="BC41" s="648"/>
      <c r="BD41" s="684"/>
      <c r="BE41" s="684"/>
      <c r="BF41" s="702"/>
      <c r="BG41" s="728"/>
      <c r="BH41" s="729"/>
      <c r="BI41" s="729"/>
      <c r="BJ41" s="729"/>
      <c r="BK41" s="729"/>
      <c r="BL41" s="236"/>
      <c r="BM41" s="663" t="s">
        <v>351</v>
      </c>
      <c r="BN41" s="663"/>
      <c r="BO41" s="663"/>
      <c r="BP41" s="663"/>
      <c r="BQ41" s="663"/>
      <c r="BR41" s="663"/>
      <c r="BS41" s="663"/>
      <c r="BT41" s="663"/>
      <c r="BU41" s="664"/>
      <c r="BV41" s="647">
        <v>12</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230</v>
      </c>
      <c r="CS41" s="684"/>
      <c r="CT41" s="684"/>
      <c r="CU41" s="684"/>
      <c r="CV41" s="684"/>
      <c r="CW41" s="684"/>
      <c r="CX41" s="684"/>
      <c r="CY41" s="685"/>
      <c r="CZ41" s="652" t="s">
        <v>230</v>
      </c>
      <c r="DA41" s="681"/>
      <c r="DB41" s="681"/>
      <c r="DC41" s="686"/>
      <c r="DD41" s="656" t="s">
        <v>131</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353</v>
      </c>
      <c r="C42" s="645"/>
      <c r="D42" s="645"/>
      <c r="E42" s="645"/>
      <c r="F42" s="645"/>
      <c r="G42" s="645"/>
      <c r="H42" s="645"/>
      <c r="I42" s="645"/>
      <c r="J42" s="645"/>
      <c r="K42" s="645"/>
      <c r="L42" s="645"/>
      <c r="M42" s="645"/>
      <c r="N42" s="645"/>
      <c r="O42" s="645"/>
      <c r="P42" s="645"/>
      <c r="Q42" s="646"/>
      <c r="R42" s="647">
        <v>32000</v>
      </c>
      <c r="S42" s="648"/>
      <c r="T42" s="648"/>
      <c r="U42" s="648"/>
      <c r="V42" s="648"/>
      <c r="W42" s="648"/>
      <c r="X42" s="648"/>
      <c r="Y42" s="649"/>
      <c r="Z42" s="650">
        <v>1.1000000000000001</v>
      </c>
      <c r="AA42" s="650"/>
      <c r="AB42" s="650"/>
      <c r="AC42" s="650"/>
      <c r="AD42" s="651" t="s">
        <v>131</v>
      </c>
      <c r="AE42" s="651"/>
      <c r="AF42" s="651"/>
      <c r="AG42" s="651"/>
      <c r="AH42" s="651"/>
      <c r="AI42" s="651"/>
      <c r="AJ42" s="651"/>
      <c r="AK42" s="651"/>
      <c r="AL42" s="652" t="s">
        <v>131</v>
      </c>
      <c r="AM42" s="653"/>
      <c r="AN42" s="653"/>
      <c r="AO42" s="654"/>
      <c r="AQ42" s="746" t="s">
        <v>354</v>
      </c>
      <c r="AR42" s="747"/>
      <c r="AS42" s="747"/>
      <c r="AT42" s="747"/>
      <c r="AU42" s="747"/>
      <c r="AV42" s="747"/>
      <c r="AW42" s="747"/>
      <c r="AX42" s="747"/>
      <c r="AY42" s="748"/>
      <c r="AZ42" s="738">
        <v>128506</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380</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841381</v>
      </c>
      <c r="CS42" s="648"/>
      <c r="CT42" s="648"/>
      <c r="CU42" s="648"/>
      <c r="CV42" s="648"/>
      <c r="CW42" s="648"/>
      <c r="CX42" s="648"/>
      <c r="CY42" s="649"/>
      <c r="CZ42" s="652">
        <v>30</v>
      </c>
      <c r="DA42" s="653"/>
      <c r="DB42" s="653"/>
      <c r="DC42" s="665"/>
      <c r="DD42" s="656">
        <v>105263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357</v>
      </c>
      <c r="C43" s="689"/>
      <c r="D43" s="689"/>
      <c r="E43" s="689"/>
      <c r="F43" s="689"/>
      <c r="G43" s="689"/>
      <c r="H43" s="689"/>
      <c r="I43" s="689"/>
      <c r="J43" s="689"/>
      <c r="K43" s="689"/>
      <c r="L43" s="689"/>
      <c r="M43" s="689"/>
      <c r="N43" s="689"/>
      <c r="O43" s="689"/>
      <c r="P43" s="689"/>
      <c r="Q43" s="690"/>
      <c r="R43" s="738">
        <v>3008709</v>
      </c>
      <c r="S43" s="739"/>
      <c r="T43" s="739"/>
      <c r="U43" s="739"/>
      <c r="V43" s="739"/>
      <c r="W43" s="739"/>
      <c r="X43" s="739"/>
      <c r="Y43" s="740"/>
      <c r="Z43" s="741">
        <v>100</v>
      </c>
      <c r="AA43" s="741"/>
      <c r="AB43" s="741"/>
      <c r="AC43" s="741"/>
      <c r="AD43" s="742">
        <v>1311847</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t="s">
        <v>131</v>
      </c>
      <c r="CS43" s="684"/>
      <c r="CT43" s="684"/>
      <c r="CU43" s="684"/>
      <c r="CV43" s="684"/>
      <c r="CW43" s="684"/>
      <c r="CX43" s="684"/>
      <c r="CY43" s="685"/>
      <c r="CZ43" s="652" t="s">
        <v>131</v>
      </c>
      <c r="DA43" s="681"/>
      <c r="DB43" s="681"/>
      <c r="DC43" s="686"/>
      <c r="DD43" s="656" t="s">
        <v>131</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841381</v>
      </c>
      <c r="CS44" s="648"/>
      <c r="CT44" s="648"/>
      <c r="CU44" s="648"/>
      <c r="CV44" s="648"/>
      <c r="CW44" s="648"/>
      <c r="CX44" s="648"/>
      <c r="CY44" s="649"/>
      <c r="CZ44" s="652">
        <v>30</v>
      </c>
      <c r="DA44" s="653"/>
      <c r="DB44" s="653"/>
      <c r="DC44" s="665"/>
      <c r="DD44" s="656">
        <v>105263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675266</v>
      </c>
      <c r="CS45" s="684"/>
      <c r="CT45" s="684"/>
      <c r="CU45" s="684"/>
      <c r="CV45" s="684"/>
      <c r="CW45" s="684"/>
      <c r="CX45" s="684"/>
      <c r="CY45" s="685"/>
      <c r="CZ45" s="652">
        <v>24.1</v>
      </c>
      <c r="DA45" s="681"/>
      <c r="DB45" s="681"/>
      <c r="DC45" s="686"/>
      <c r="DD45" s="656">
        <v>16745</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165598</v>
      </c>
      <c r="CS46" s="648"/>
      <c r="CT46" s="648"/>
      <c r="CU46" s="648"/>
      <c r="CV46" s="648"/>
      <c r="CW46" s="648"/>
      <c r="CX46" s="648"/>
      <c r="CY46" s="649"/>
      <c r="CZ46" s="652">
        <v>5.9</v>
      </c>
      <c r="DA46" s="653"/>
      <c r="DB46" s="653"/>
      <c r="DC46" s="665"/>
      <c r="DD46" s="656">
        <v>88001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131</v>
      </c>
      <c r="CS47" s="684"/>
      <c r="CT47" s="684"/>
      <c r="CU47" s="684"/>
      <c r="CV47" s="684"/>
      <c r="CW47" s="684"/>
      <c r="CX47" s="684"/>
      <c r="CY47" s="685"/>
      <c r="CZ47" s="652" t="s">
        <v>131</v>
      </c>
      <c r="DA47" s="681"/>
      <c r="DB47" s="681"/>
      <c r="DC47" s="686"/>
      <c r="DD47" s="656" t="s">
        <v>131</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131</v>
      </c>
      <c r="CS48" s="648"/>
      <c r="CT48" s="648"/>
      <c r="CU48" s="648"/>
      <c r="CV48" s="648"/>
      <c r="CW48" s="648"/>
      <c r="CX48" s="648"/>
      <c r="CY48" s="649"/>
      <c r="CZ48" s="652" t="s">
        <v>131</v>
      </c>
      <c r="DA48" s="653"/>
      <c r="DB48" s="653"/>
      <c r="DC48" s="665"/>
      <c r="DD48" s="656" t="s">
        <v>131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2804074</v>
      </c>
      <c r="CS49" s="718"/>
      <c r="CT49" s="718"/>
      <c r="CU49" s="718"/>
      <c r="CV49" s="718"/>
      <c r="CW49" s="718"/>
      <c r="CX49" s="718"/>
      <c r="CY49" s="749"/>
      <c r="CZ49" s="743">
        <v>100</v>
      </c>
      <c r="DA49" s="750"/>
      <c r="DB49" s="750"/>
      <c r="DC49" s="751"/>
      <c r="DD49" s="752">
        <v>1603367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su2BmW4Cmf8WMbqt7zZlw06tc+7XpjfTzvBZmaKrY6O3v4ATbWU6RqDQ89jsdHUDAy/ACdwd90P8mtkTupnfg==" saltValue="aUNpqLmEh56jfOzmIedd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390</v>
      </c>
      <c r="C7" s="780"/>
      <c r="D7" s="780"/>
      <c r="E7" s="780"/>
      <c r="F7" s="780"/>
      <c r="G7" s="780"/>
      <c r="H7" s="780"/>
      <c r="I7" s="780"/>
      <c r="J7" s="780"/>
      <c r="K7" s="780"/>
      <c r="L7" s="780"/>
      <c r="M7" s="780"/>
      <c r="N7" s="780"/>
      <c r="O7" s="780"/>
      <c r="P7" s="781"/>
      <c r="Q7" s="782">
        <v>3009</v>
      </c>
      <c r="R7" s="783"/>
      <c r="S7" s="783"/>
      <c r="T7" s="783"/>
      <c r="U7" s="783"/>
      <c r="V7" s="783">
        <v>2804</v>
      </c>
      <c r="W7" s="783"/>
      <c r="X7" s="783"/>
      <c r="Y7" s="783"/>
      <c r="Z7" s="783"/>
      <c r="AA7" s="783">
        <v>205</v>
      </c>
      <c r="AB7" s="783"/>
      <c r="AC7" s="783"/>
      <c r="AD7" s="783"/>
      <c r="AE7" s="784"/>
      <c r="AF7" s="785">
        <v>201</v>
      </c>
      <c r="AG7" s="786"/>
      <c r="AH7" s="786"/>
      <c r="AI7" s="786"/>
      <c r="AJ7" s="787"/>
      <c r="AK7" s="822" t="s">
        <v>580</v>
      </c>
      <c r="AL7" s="823"/>
      <c r="AM7" s="823"/>
      <c r="AN7" s="823"/>
      <c r="AO7" s="823"/>
      <c r="AP7" s="823">
        <v>2222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392</v>
      </c>
      <c r="B23" s="838" t="s">
        <v>393</v>
      </c>
      <c r="C23" s="839"/>
      <c r="D23" s="839"/>
      <c r="E23" s="839"/>
      <c r="F23" s="839"/>
      <c r="G23" s="839"/>
      <c r="H23" s="839"/>
      <c r="I23" s="839"/>
      <c r="J23" s="839"/>
      <c r="K23" s="839"/>
      <c r="L23" s="839"/>
      <c r="M23" s="839"/>
      <c r="N23" s="839"/>
      <c r="O23" s="839"/>
      <c r="P23" s="840"/>
      <c r="Q23" s="841">
        <v>3009</v>
      </c>
      <c r="R23" s="842"/>
      <c r="S23" s="842"/>
      <c r="T23" s="842"/>
      <c r="U23" s="842"/>
      <c r="V23" s="842">
        <v>2804</v>
      </c>
      <c r="W23" s="842"/>
      <c r="X23" s="842"/>
      <c r="Y23" s="842"/>
      <c r="Z23" s="842"/>
      <c r="AA23" s="842">
        <v>205</v>
      </c>
      <c r="AB23" s="842"/>
      <c r="AC23" s="842"/>
      <c r="AD23" s="842"/>
      <c r="AE23" s="843"/>
      <c r="AF23" s="844">
        <v>201</v>
      </c>
      <c r="AG23" s="842"/>
      <c r="AH23" s="842"/>
      <c r="AI23" s="842"/>
      <c r="AJ23" s="845"/>
      <c r="AK23" s="846"/>
      <c r="AL23" s="847"/>
      <c r="AM23" s="847"/>
      <c r="AN23" s="847"/>
      <c r="AO23" s="847"/>
      <c r="AP23" s="842">
        <v>2222</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405</v>
      </c>
      <c r="C28" s="780"/>
      <c r="D28" s="780"/>
      <c r="E28" s="780"/>
      <c r="F28" s="780"/>
      <c r="G28" s="780"/>
      <c r="H28" s="780"/>
      <c r="I28" s="780"/>
      <c r="J28" s="780"/>
      <c r="K28" s="780"/>
      <c r="L28" s="780"/>
      <c r="M28" s="780"/>
      <c r="N28" s="780"/>
      <c r="O28" s="780"/>
      <c r="P28" s="781"/>
      <c r="Q28" s="870">
        <v>242</v>
      </c>
      <c r="R28" s="871"/>
      <c r="S28" s="871"/>
      <c r="T28" s="871"/>
      <c r="U28" s="871"/>
      <c r="V28" s="871">
        <v>237</v>
      </c>
      <c r="W28" s="871"/>
      <c r="X28" s="871"/>
      <c r="Y28" s="871"/>
      <c r="Z28" s="871"/>
      <c r="AA28" s="871">
        <v>5</v>
      </c>
      <c r="AB28" s="871"/>
      <c r="AC28" s="871"/>
      <c r="AD28" s="871"/>
      <c r="AE28" s="872"/>
      <c r="AF28" s="873">
        <v>5</v>
      </c>
      <c r="AG28" s="871"/>
      <c r="AH28" s="871"/>
      <c r="AI28" s="871"/>
      <c r="AJ28" s="874"/>
      <c r="AK28" s="875">
        <v>15</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406</v>
      </c>
      <c r="C29" s="804"/>
      <c r="D29" s="804"/>
      <c r="E29" s="804"/>
      <c r="F29" s="804"/>
      <c r="G29" s="804"/>
      <c r="H29" s="804"/>
      <c r="I29" s="804"/>
      <c r="J29" s="804"/>
      <c r="K29" s="804"/>
      <c r="L29" s="804"/>
      <c r="M29" s="804"/>
      <c r="N29" s="804"/>
      <c r="O29" s="804"/>
      <c r="P29" s="805"/>
      <c r="Q29" s="806">
        <v>95</v>
      </c>
      <c r="R29" s="807"/>
      <c r="S29" s="807"/>
      <c r="T29" s="807"/>
      <c r="U29" s="807"/>
      <c r="V29" s="807">
        <v>95</v>
      </c>
      <c r="W29" s="807"/>
      <c r="X29" s="807"/>
      <c r="Y29" s="807"/>
      <c r="Z29" s="807"/>
      <c r="AA29" s="807">
        <v>0</v>
      </c>
      <c r="AB29" s="807"/>
      <c r="AC29" s="807"/>
      <c r="AD29" s="807"/>
      <c r="AE29" s="808"/>
      <c r="AF29" s="809">
        <v>0</v>
      </c>
      <c r="AG29" s="810"/>
      <c r="AH29" s="810"/>
      <c r="AI29" s="810"/>
      <c r="AJ29" s="811"/>
      <c r="AK29" s="878">
        <v>30</v>
      </c>
      <c r="AL29" s="879"/>
      <c r="AM29" s="879"/>
      <c r="AN29" s="879"/>
      <c r="AO29" s="879"/>
      <c r="AP29" s="879">
        <v>19</v>
      </c>
      <c r="AQ29" s="879"/>
      <c r="AR29" s="879"/>
      <c r="AS29" s="879"/>
      <c r="AT29" s="879"/>
      <c r="AU29" s="879">
        <v>2</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407</v>
      </c>
      <c r="C30" s="804"/>
      <c r="D30" s="804"/>
      <c r="E30" s="804"/>
      <c r="F30" s="804"/>
      <c r="G30" s="804"/>
      <c r="H30" s="804"/>
      <c r="I30" s="804"/>
      <c r="J30" s="804"/>
      <c r="K30" s="804"/>
      <c r="L30" s="804"/>
      <c r="M30" s="804"/>
      <c r="N30" s="804"/>
      <c r="O30" s="804"/>
      <c r="P30" s="805"/>
      <c r="Q30" s="806">
        <v>433</v>
      </c>
      <c r="R30" s="807"/>
      <c r="S30" s="807"/>
      <c r="T30" s="807"/>
      <c r="U30" s="807"/>
      <c r="V30" s="807">
        <v>408</v>
      </c>
      <c r="W30" s="807"/>
      <c r="X30" s="807"/>
      <c r="Y30" s="807"/>
      <c r="Z30" s="807"/>
      <c r="AA30" s="807">
        <v>25</v>
      </c>
      <c r="AB30" s="807"/>
      <c r="AC30" s="807"/>
      <c r="AD30" s="807"/>
      <c r="AE30" s="808"/>
      <c r="AF30" s="809">
        <v>25</v>
      </c>
      <c r="AG30" s="810"/>
      <c r="AH30" s="810"/>
      <c r="AI30" s="810"/>
      <c r="AJ30" s="811"/>
      <c r="AK30" s="878">
        <v>67</v>
      </c>
      <c r="AL30" s="879"/>
      <c r="AM30" s="879"/>
      <c r="AN30" s="879"/>
      <c r="AO30" s="879"/>
      <c r="AP30" s="879" t="s">
        <v>581</v>
      </c>
      <c r="AQ30" s="879"/>
      <c r="AR30" s="879"/>
      <c r="AS30" s="879"/>
      <c r="AT30" s="879"/>
      <c r="AU30" s="879" t="s">
        <v>581</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408</v>
      </c>
      <c r="C31" s="804"/>
      <c r="D31" s="804"/>
      <c r="E31" s="804"/>
      <c r="F31" s="804"/>
      <c r="G31" s="804"/>
      <c r="H31" s="804"/>
      <c r="I31" s="804"/>
      <c r="J31" s="804"/>
      <c r="K31" s="804"/>
      <c r="L31" s="804"/>
      <c r="M31" s="804"/>
      <c r="N31" s="804"/>
      <c r="O31" s="804"/>
      <c r="P31" s="805"/>
      <c r="Q31" s="806">
        <v>38</v>
      </c>
      <c r="R31" s="807"/>
      <c r="S31" s="807"/>
      <c r="T31" s="807"/>
      <c r="U31" s="807"/>
      <c r="V31" s="807">
        <v>38</v>
      </c>
      <c r="W31" s="807"/>
      <c r="X31" s="807"/>
      <c r="Y31" s="807"/>
      <c r="Z31" s="807"/>
      <c r="AA31" s="807">
        <v>0</v>
      </c>
      <c r="AB31" s="807"/>
      <c r="AC31" s="807"/>
      <c r="AD31" s="807"/>
      <c r="AE31" s="808"/>
      <c r="AF31" s="809">
        <v>0</v>
      </c>
      <c r="AG31" s="810"/>
      <c r="AH31" s="810"/>
      <c r="AI31" s="810"/>
      <c r="AJ31" s="811"/>
      <c r="AK31" s="878">
        <v>20</v>
      </c>
      <c r="AL31" s="879"/>
      <c r="AM31" s="879"/>
      <c r="AN31" s="879"/>
      <c r="AO31" s="879"/>
      <c r="AP31" s="879" t="s">
        <v>581</v>
      </c>
      <c r="AQ31" s="879"/>
      <c r="AR31" s="879"/>
      <c r="AS31" s="879"/>
      <c r="AT31" s="879"/>
      <c r="AU31" s="879" t="s">
        <v>581</v>
      </c>
      <c r="AV31" s="879"/>
      <c r="AW31" s="879"/>
      <c r="AX31" s="879"/>
      <c r="AY31" s="879"/>
      <c r="AZ31" s="880" t="s">
        <v>581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409</v>
      </c>
      <c r="C32" s="804"/>
      <c r="D32" s="804"/>
      <c r="E32" s="804"/>
      <c r="F32" s="804"/>
      <c r="G32" s="804"/>
      <c r="H32" s="804"/>
      <c r="I32" s="804"/>
      <c r="J32" s="804"/>
      <c r="K32" s="804"/>
      <c r="L32" s="804"/>
      <c r="M32" s="804"/>
      <c r="N32" s="804"/>
      <c r="O32" s="804"/>
      <c r="P32" s="805"/>
      <c r="Q32" s="806">
        <v>125</v>
      </c>
      <c r="R32" s="807"/>
      <c r="S32" s="807"/>
      <c r="T32" s="807"/>
      <c r="U32" s="807"/>
      <c r="V32" s="807">
        <v>125</v>
      </c>
      <c r="W32" s="807"/>
      <c r="X32" s="807"/>
      <c r="Y32" s="807"/>
      <c r="Z32" s="807"/>
      <c r="AA32" s="807">
        <v>0</v>
      </c>
      <c r="AB32" s="807"/>
      <c r="AC32" s="807"/>
      <c r="AD32" s="807"/>
      <c r="AE32" s="808"/>
      <c r="AF32" s="809">
        <v>0</v>
      </c>
      <c r="AG32" s="810"/>
      <c r="AH32" s="810"/>
      <c r="AI32" s="810"/>
      <c r="AJ32" s="811"/>
      <c r="AK32" s="878">
        <v>26</v>
      </c>
      <c r="AL32" s="879"/>
      <c r="AM32" s="879"/>
      <c r="AN32" s="879"/>
      <c r="AO32" s="879"/>
      <c r="AP32" s="879">
        <v>262</v>
      </c>
      <c r="AQ32" s="879"/>
      <c r="AR32" s="879"/>
      <c r="AS32" s="879"/>
      <c r="AT32" s="879"/>
      <c r="AU32" s="879">
        <v>26</v>
      </c>
      <c r="AV32" s="879"/>
      <c r="AW32" s="879"/>
      <c r="AX32" s="879"/>
      <c r="AY32" s="879"/>
      <c r="AZ32" s="880" t="s">
        <v>581</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392</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30</v>
      </c>
      <c r="AG63" s="890"/>
      <c r="AH63" s="890"/>
      <c r="AI63" s="890"/>
      <c r="AJ63" s="891"/>
      <c r="AK63" s="892"/>
      <c r="AL63" s="887"/>
      <c r="AM63" s="887"/>
      <c r="AN63" s="887"/>
      <c r="AO63" s="887"/>
      <c r="AP63" s="890">
        <v>281</v>
      </c>
      <c r="AQ63" s="890"/>
      <c r="AR63" s="890"/>
      <c r="AS63" s="890"/>
      <c r="AT63" s="890"/>
      <c r="AU63" s="890">
        <v>28</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582</v>
      </c>
      <c r="C68" s="918"/>
      <c r="D68" s="918"/>
      <c r="E68" s="918"/>
      <c r="F68" s="918"/>
      <c r="G68" s="918"/>
      <c r="H68" s="918"/>
      <c r="I68" s="918"/>
      <c r="J68" s="918"/>
      <c r="K68" s="918"/>
      <c r="L68" s="918"/>
      <c r="M68" s="918"/>
      <c r="N68" s="918"/>
      <c r="O68" s="918"/>
      <c r="P68" s="919"/>
      <c r="Q68" s="920">
        <v>116</v>
      </c>
      <c r="R68" s="914"/>
      <c r="S68" s="914"/>
      <c r="T68" s="914"/>
      <c r="U68" s="914"/>
      <c r="V68" s="914">
        <v>111</v>
      </c>
      <c r="W68" s="914"/>
      <c r="X68" s="914"/>
      <c r="Y68" s="914"/>
      <c r="Z68" s="914"/>
      <c r="AA68" s="914">
        <v>5</v>
      </c>
      <c r="AB68" s="914"/>
      <c r="AC68" s="914"/>
      <c r="AD68" s="914"/>
      <c r="AE68" s="914"/>
      <c r="AF68" s="914">
        <v>5</v>
      </c>
      <c r="AG68" s="914"/>
      <c r="AH68" s="914"/>
      <c r="AI68" s="914"/>
      <c r="AJ68" s="914"/>
      <c r="AK68" s="914">
        <v>3</v>
      </c>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583</v>
      </c>
      <c r="C69" s="922"/>
      <c r="D69" s="922"/>
      <c r="E69" s="922"/>
      <c r="F69" s="922"/>
      <c r="G69" s="922"/>
      <c r="H69" s="922"/>
      <c r="I69" s="922"/>
      <c r="J69" s="922"/>
      <c r="K69" s="922"/>
      <c r="L69" s="922"/>
      <c r="M69" s="922"/>
      <c r="N69" s="922"/>
      <c r="O69" s="922"/>
      <c r="P69" s="923"/>
      <c r="Q69" s="924">
        <v>5026</v>
      </c>
      <c r="R69" s="879"/>
      <c r="S69" s="879"/>
      <c r="T69" s="879"/>
      <c r="U69" s="879"/>
      <c r="V69" s="879">
        <v>5010</v>
      </c>
      <c r="W69" s="879"/>
      <c r="X69" s="879"/>
      <c r="Y69" s="879"/>
      <c r="Z69" s="879"/>
      <c r="AA69" s="879">
        <v>16</v>
      </c>
      <c r="AB69" s="879"/>
      <c r="AC69" s="879"/>
      <c r="AD69" s="879"/>
      <c r="AE69" s="879"/>
      <c r="AF69" s="879">
        <v>16</v>
      </c>
      <c r="AG69" s="879"/>
      <c r="AH69" s="879"/>
      <c r="AI69" s="879"/>
      <c r="AJ69" s="879"/>
      <c r="AK69" s="879">
        <v>64</v>
      </c>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584</v>
      </c>
      <c r="C70" s="922"/>
      <c r="D70" s="922"/>
      <c r="E70" s="922"/>
      <c r="F70" s="922"/>
      <c r="G70" s="922"/>
      <c r="H70" s="922"/>
      <c r="I70" s="922"/>
      <c r="J70" s="922"/>
      <c r="K70" s="922"/>
      <c r="L70" s="922"/>
      <c r="M70" s="922"/>
      <c r="N70" s="922"/>
      <c r="O70" s="922"/>
      <c r="P70" s="923"/>
      <c r="Q70" s="924">
        <v>15308</v>
      </c>
      <c r="R70" s="879"/>
      <c r="S70" s="879"/>
      <c r="T70" s="879"/>
      <c r="U70" s="879"/>
      <c r="V70" s="879">
        <v>14789</v>
      </c>
      <c r="W70" s="879"/>
      <c r="X70" s="879"/>
      <c r="Y70" s="879"/>
      <c r="Z70" s="879"/>
      <c r="AA70" s="879">
        <v>519</v>
      </c>
      <c r="AB70" s="879"/>
      <c r="AC70" s="879"/>
      <c r="AD70" s="879"/>
      <c r="AE70" s="879"/>
      <c r="AF70" s="879">
        <v>515</v>
      </c>
      <c r="AG70" s="879"/>
      <c r="AH70" s="879"/>
      <c r="AI70" s="879"/>
      <c r="AJ70" s="879"/>
      <c r="AK70" s="879">
        <v>1469</v>
      </c>
      <c r="AL70" s="879"/>
      <c r="AM70" s="879"/>
      <c r="AN70" s="879"/>
      <c r="AO70" s="879"/>
      <c r="AP70" s="879">
        <v>2328</v>
      </c>
      <c r="AQ70" s="879"/>
      <c r="AR70" s="879"/>
      <c r="AS70" s="879"/>
      <c r="AT70" s="879"/>
      <c r="AU70" s="879">
        <v>17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585</v>
      </c>
      <c r="C71" s="922"/>
      <c r="D71" s="922"/>
      <c r="E71" s="922"/>
      <c r="F71" s="922"/>
      <c r="G71" s="922"/>
      <c r="H71" s="922"/>
      <c r="I71" s="922"/>
      <c r="J71" s="922"/>
      <c r="K71" s="922"/>
      <c r="L71" s="922"/>
      <c r="M71" s="922"/>
      <c r="N71" s="922"/>
      <c r="O71" s="922"/>
      <c r="P71" s="923"/>
      <c r="Q71" s="924">
        <v>33</v>
      </c>
      <c r="R71" s="879"/>
      <c r="S71" s="879"/>
      <c r="T71" s="879"/>
      <c r="U71" s="879"/>
      <c r="V71" s="879">
        <v>30</v>
      </c>
      <c r="W71" s="879"/>
      <c r="X71" s="879"/>
      <c r="Y71" s="879"/>
      <c r="Z71" s="879"/>
      <c r="AA71" s="879">
        <v>3</v>
      </c>
      <c r="AB71" s="879"/>
      <c r="AC71" s="879"/>
      <c r="AD71" s="879"/>
      <c r="AE71" s="879"/>
      <c r="AF71" s="879">
        <v>3</v>
      </c>
      <c r="AG71" s="879"/>
      <c r="AH71" s="879"/>
      <c r="AI71" s="879"/>
      <c r="AJ71" s="879"/>
      <c r="AK71" s="879">
        <v>0</v>
      </c>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586</v>
      </c>
      <c r="C72" s="922"/>
      <c r="D72" s="922"/>
      <c r="E72" s="922"/>
      <c r="F72" s="922"/>
      <c r="G72" s="922"/>
      <c r="H72" s="922"/>
      <c r="I72" s="922"/>
      <c r="J72" s="922"/>
      <c r="K72" s="922"/>
      <c r="L72" s="922"/>
      <c r="M72" s="922"/>
      <c r="N72" s="922"/>
      <c r="O72" s="922"/>
      <c r="P72" s="923"/>
      <c r="Q72" s="924">
        <v>214</v>
      </c>
      <c r="R72" s="879"/>
      <c r="S72" s="879"/>
      <c r="T72" s="879"/>
      <c r="U72" s="879"/>
      <c r="V72" s="879">
        <v>202</v>
      </c>
      <c r="W72" s="879"/>
      <c r="X72" s="879"/>
      <c r="Y72" s="879"/>
      <c r="Z72" s="879"/>
      <c r="AA72" s="879">
        <v>12</v>
      </c>
      <c r="AB72" s="879"/>
      <c r="AC72" s="879"/>
      <c r="AD72" s="879"/>
      <c r="AE72" s="879"/>
      <c r="AF72" s="879">
        <v>12</v>
      </c>
      <c r="AG72" s="879"/>
      <c r="AH72" s="879"/>
      <c r="AI72" s="879"/>
      <c r="AJ72" s="879"/>
      <c r="AK72" s="879">
        <v>0</v>
      </c>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587</v>
      </c>
      <c r="C73" s="922"/>
      <c r="D73" s="922"/>
      <c r="E73" s="922"/>
      <c r="F73" s="922"/>
      <c r="G73" s="922"/>
      <c r="H73" s="922"/>
      <c r="I73" s="922"/>
      <c r="J73" s="922"/>
      <c r="K73" s="922"/>
      <c r="L73" s="922"/>
      <c r="M73" s="922"/>
      <c r="N73" s="922"/>
      <c r="O73" s="922"/>
      <c r="P73" s="923"/>
      <c r="Q73" s="924">
        <v>107</v>
      </c>
      <c r="R73" s="879"/>
      <c r="S73" s="879"/>
      <c r="T73" s="879"/>
      <c r="U73" s="879"/>
      <c r="V73" s="879">
        <v>101</v>
      </c>
      <c r="W73" s="879"/>
      <c r="X73" s="879"/>
      <c r="Y73" s="879"/>
      <c r="Z73" s="879"/>
      <c r="AA73" s="879">
        <v>6</v>
      </c>
      <c r="AB73" s="879"/>
      <c r="AC73" s="879"/>
      <c r="AD73" s="879"/>
      <c r="AE73" s="879"/>
      <c r="AF73" s="879">
        <v>6</v>
      </c>
      <c r="AG73" s="879"/>
      <c r="AH73" s="879"/>
      <c r="AI73" s="879"/>
      <c r="AJ73" s="879"/>
      <c r="AK73" s="879">
        <v>14</v>
      </c>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588</v>
      </c>
      <c r="C74" s="922"/>
      <c r="D74" s="922"/>
      <c r="E74" s="922"/>
      <c r="F74" s="922"/>
      <c r="G74" s="922"/>
      <c r="H74" s="922"/>
      <c r="I74" s="922"/>
      <c r="J74" s="922"/>
      <c r="K74" s="922"/>
      <c r="L74" s="922"/>
      <c r="M74" s="922"/>
      <c r="N74" s="922"/>
      <c r="O74" s="922"/>
      <c r="P74" s="923"/>
      <c r="Q74" s="924">
        <v>149</v>
      </c>
      <c r="R74" s="879"/>
      <c r="S74" s="879"/>
      <c r="T74" s="879"/>
      <c r="U74" s="879"/>
      <c r="V74" s="879">
        <v>145</v>
      </c>
      <c r="W74" s="879"/>
      <c r="X74" s="879"/>
      <c r="Y74" s="879"/>
      <c r="Z74" s="879"/>
      <c r="AA74" s="879">
        <v>4</v>
      </c>
      <c r="AB74" s="879"/>
      <c r="AC74" s="879"/>
      <c r="AD74" s="879"/>
      <c r="AE74" s="879"/>
      <c r="AF74" s="879">
        <v>4</v>
      </c>
      <c r="AG74" s="879"/>
      <c r="AH74" s="879"/>
      <c r="AI74" s="879"/>
      <c r="AJ74" s="879"/>
      <c r="AK74" s="879">
        <v>0</v>
      </c>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589</v>
      </c>
      <c r="C75" s="922"/>
      <c r="D75" s="922"/>
      <c r="E75" s="922"/>
      <c r="F75" s="922"/>
      <c r="G75" s="922"/>
      <c r="H75" s="922"/>
      <c r="I75" s="922"/>
      <c r="J75" s="922"/>
      <c r="K75" s="922"/>
      <c r="L75" s="922"/>
      <c r="M75" s="922"/>
      <c r="N75" s="922"/>
      <c r="O75" s="922"/>
      <c r="P75" s="923"/>
      <c r="Q75" s="927">
        <v>85</v>
      </c>
      <c r="R75" s="928"/>
      <c r="S75" s="928"/>
      <c r="T75" s="928"/>
      <c r="U75" s="878"/>
      <c r="V75" s="929">
        <v>71</v>
      </c>
      <c r="W75" s="928"/>
      <c r="X75" s="928"/>
      <c r="Y75" s="928"/>
      <c r="Z75" s="878"/>
      <c r="AA75" s="929">
        <v>14</v>
      </c>
      <c r="AB75" s="928"/>
      <c r="AC75" s="928"/>
      <c r="AD75" s="928"/>
      <c r="AE75" s="878"/>
      <c r="AF75" s="929">
        <v>14</v>
      </c>
      <c r="AG75" s="928"/>
      <c r="AH75" s="928"/>
      <c r="AI75" s="928"/>
      <c r="AJ75" s="878"/>
      <c r="AK75" s="929">
        <v>0</v>
      </c>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590</v>
      </c>
      <c r="C76" s="922"/>
      <c r="D76" s="922"/>
      <c r="E76" s="922"/>
      <c r="F76" s="922"/>
      <c r="G76" s="922"/>
      <c r="H76" s="922"/>
      <c r="I76" s="922"/>
      <c r="J76" s="922"/>
      <c r="K76" s="922"/>
      <c r="L76" s="922"/>
      <c r="M76" s="922"/>
      <c r="N76" s="922"/>
      <c r="O76" s="922"/>
      <c r="P76" s="923"/>
      <c r="Q76" s="927">
        <v>134</v>
      </c>
      <c r="R76" s="928"/>
      <c r="S76" s="928"/>
      <c r="T76" s="928"/>
      <c r="U76" s="878"/>
      <c r="V76" s="929">
        <v>92</v>
      </c>
      <c r="W76" s="928"/>
      <c r="X76" s="928"/>
      <c r="Y76" s="928"/>
      <c r="Z76" s="878"/>
      <c r="AA76" s="929">
        <v>42</v>
      </c>
      <c r="AB76" s="928"/>
      <c r="AC76" s="928"/>
      <c r="AD76" s="928"/>
      <c r="AE76" s="878"/>
      <c r="AF76" s="929">
        <v>42</v>
      </c>
      <c r="AG76" s="928"/>
      <c r="AH76" s="928"/>
      <c r="AI76" s="928"/>
      <c r="AJ76" s="878"/>
      <c r="AK76" s="929">
        <v>0</v>
      </c>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392</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617</v>
      </c>
      <c r="AG88" s="890"/>
      <c r="AH88" s="890"/>
      <c r="AI88" s="890"/>
      <c r="AJ88" s="890"/>
      <c r="AK88" s="887"/>
      <c r="AL88" s="887"/>
      <c r="AM88" s="887"/>
      <c r="AN88" s="887"/>
      <c r="AO88" s="887"/>
      <c r="AP88" s="890">
        <v>2328</v>
      </c>
      <c r="AQ88" s="890"/>
      <c r="AR88" s="890"/>
      <c r="AS88" s="890"/>
      <c r="AT88" s="890"/>
      <c r="AU88" s="890">
        <v>17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308</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308</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308</v>
      </c>
      <c r="DR109" s="943"/>
      <c r="DS109" s="943"/>
      <c r="DT109" s="943"/>
      <c r="DU109" s="944"/>
      <c r="DV109" s="942" t="s">
        <v>434</v>
      </c>
      <c r="DW109" s="943"/>
      <c r="DX109" s="943"/>
      <c r="DY109" s="943"/>
      <c r="DZ109" s="945"/>
    </row>
    <row r="110" spans="1:131" s="248" customFormat="1" ht="26.25" customHeight="1">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202298</v>
      </c>
      <c r="AB110" s="950"/>
      <c r="AC110" s="950"/>
      <c r="AD110" s="950"/>
      <c r="AE110" s="951"/>
      <c r="AF110" s="952">
        <v>177180</v>
      </c>
      <c r="AG110" s="950"/>
      <c r="AH110" s="950"/>
      <c r="AI110" s="950"/>
      <c r="AJ110" s="951"/>
      <c r="AK110" s="952">
        <v>182858</v>
      </c>
      <c r="AL110" s="950"/>
      <c r="AM110" s="950"/>
      <c r="AN110" s="950"/>
      <c r="AO110" s="951"/>
      <c r="AP110" s="953">
        <v>15.6</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1647276</v>
      </c>
      <c r="BR110" s="985"/>
      <c r="BS110" s="985"/>
      <c r="BT110" s="985"/>
      <c r="BU110" s="985"/>
      <c r="BV110" s="985">
        <v>1922510</v>
      </c>
      <c r="BW110" s="985"/>
      <c r="BX110" s="985"/>
      <c r="BY110" s="985"/>
      <c r="BZ110" s="985"/>
      <c r="CA110" s="985">
        <v>2225893</v>
      </c>
      <c r="CB110" s="985"/>
      <c r="CC110" s="985"/>
      <c r="CD110" s="985"/>
      <c r="CE110" s="985"/>
      <c r="CF110" s="999">
        <v>189.4</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413</v>
      </c>
      <c r="DM110" s="985"/>
      <c r="DN110" s="985"/>
      <c r="DO110" s="985"/>
      <c r="DP110" s="985"/>
      <c r="DQ110" s="985" t="s">
        <v>413</v>
      </c>
      <c r="DR110" s="985"/>
      <c r="DS110" s="985"/>
      <c r="DT110" s="985"/>
      <c r="DU110" s="985"/>
      <c r="DV110" s="986" t="s">
        <v>413</v>
      </c>
      <c r="DW110" s="986"/>
      <c r="DX110" s="986"/>
      <c r="DY110" s="986"/>
      <c r="DZ110" s="987"/>
    </row>
    <row r="111" spans="1:131" s="248" customFormat="1" ht="26.25" customHeight="1">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394</v>
      </c>
      <c r="AB111" s="992"/>
      <c r="AC111" s="992"/>
      <c r="AD111" s="992"/>
      <c r="AE111" s="993"/>
      <c r="AF111" s="994" t="s">
        <v>394</v>
      </c>
      <c r="AG111" s="992"/>
      <c r="AH111" s="992"/>
      <c r="AI111" s="992"/>
      <c r="AJ111" s="993"/>
      <c r="AK111" s="994" t="s">
        <v>394</v>
      </c>
      <c r="AL111" s="992"/>
      <c r="AM111" s="992"/>
      <c r="AN111" s="992"/>
      <c r="AO111" s="993"/>
      <c r="AP111" s="995" t="s">
        <v>394</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t="s">
        <v>443</v>
      </c>
      <c r="BR111" s="978"/>
      <c r="BS111" s="978"/>
      <c r="BT111" s="978"/>
      <c r="BU111" s="978"/>
      <c r="BV111" s="978" t="s">
        <v>443</v>
      </c>
      <c r="BW111" s="978"/>
      <c r="BX111" s="978"/>
      <c r="BY111" s="978"/>
      <c r="BZ111" s="978"/>
      <c r="CA111" s="978" t="s">
        <v>443</v>
      </c>
      <c r="CB111" s="978"/>
      <c r="CC111" s="978"/>
      <c r="CD111" s="978"/>
      <c r="CE111" s="978"/>
      <c r="CF111" s="972" t="s">
        <v>443</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413</v>
      </c>
      <c r="DH111" s="978"/>
      <c r="DI111" s="978"/>
      <c r="DJ111" s="978"/>
      <c r="DK111" s="978"/>
      <c r="DL111" s="978" t="s">
        <v>443</v>
      </c>
      <c r="DM111" s="978"/>
      <c r="DN111" s="978"/>
      <c r="DO111" s="978"/>
      <c r="DP111" s="978"/>
      <c r="DQ111" s="978" t="s">
        <v>443</v>
      </c>
      <c r="DR111" s="978"/>
      <c r="DS111" s="978"/>
      <c r="DT111" s="978"/>
      <c r="DU111" s="978"/>
      <c r="DV111" s="979" t="s">
        <v>394</v>
      </c>
      <c r="DW111" s="979"/>
      <c r="DX111" s="979"/>
      <c r="DY111" s="979"/>
      <c r="DZ111" s="980"/>
    </row>
    <row r="112" spans="1:131" s="248" customFormat="1" ht="26.25" customHeight="1">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440</v>
      </c>
      <c r="AB112" s="1017"/>
      <c r="AC112" s="1017"/>
      <c r="AD112" s="1017"/>
      <c r="AE112" s="1018"/>
      <c r="AF112" s="1019" t="s">
        <v>413</v>
      </c>
      <c r="AG112" s="1017"/>
      <c r="AH112" s="1017"/>
      <c r="AI112" s="1017"/>
      <c r="AJ112" s="1018"/>
      <c r="AK112" s="1019" t="s">
        <v>440</v>
      </c>
      <c r="AL112" s="1017"/>
      <c r="AM112" s="1017"/>
      <c r="AN112" s="1017"/>
      <c r="AO112" s="1018"/>
      <c r="AP112" s="1020" t="s">
        <v>440</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174748</v>
      </c>
      <c r="BR112" s="978"/>
      <c r="BS112" s="978"/>
      <c r="BT112" s="978"/>
      <c r="BU112" s="978"/>
      <c r="BV112" s="978">
        <v>183972</v>
      </c>
      <c r="BW112" s="978"/>
      <c r="BX112" s="978"/>
      <c r="BY112" s="978"/>
      <c r="BZ112" s="978"/>
      <c r="CA112" s="978">
        <v>179153</v>
      </c>
      <c r="CB112" s="978"/>
      <c r="CC112" s="978"/>
      <c r="CD112" s="978"/>
      <c r="CE112" s="978"/>
      <c r="CF112" s="972">
        <v>15.2</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443</v>
      </c>
      <c r="DM112" s="978"/>
      <c r="DN112" s="978"/>
      <c r="DO112" s="978"/>
      <c r="DP112" s="978"/>
      <c r="DQ112" s="978" t="s">
        <v>440</v>
      </c>
      <c r="DR112" s="978"/>
      <c r="DS112" s="978"/>
      <c r="DT112" s="978"/>
      <c r="DU112" s="978"/>
      <c r="DV112" s="979" t="s">
        <v>440</v>
      </c>
      <c r="DW112" s="979"/>
      <c r="DX112" s="979"/>
      <c r="DY112" s="979"/>
      <c r="DZ112" s="980"/>
    </row>
    <row r="113" spans="1:130" s="248" customFormat="1" ht="26.25" customHeight="1">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33412</v>
      </c>
      <c r="AB113" s="992"/>
      <c r="AC113" s="992"/>
      <c r="AD113" s="992"/>
      <c r="AE113" s="993"/>
      <c r="AF113" s="994">
        <v>28277</v>
      </c>
      <c r="AG113" s="992"/>
      <c r="AH113" s="992"/>
      <c r="AI113" s="992"/>
      <c r="AJ113" s="993"/>
      <c r="AK113" s="994">
        <v>27400</v>
      </c>
      <c r="AL113" s="992"/>
      <c r="AM113" s="992"/>
      <c r="AN113" s="992"/>
      <c r="AO113" s="993"/>
      <c r="AP113" s="995">
        <v>2.2999999999999998</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29997</v>
      </c>
      <c r="BR113" s="978"/>
      <c r="BS113" s="978"/>
      <c r="BT113" s="978"/>
      <c r="BU113" s="978"/>
      <c r="BV113" s="978">
        <v>23689</v>
      </c>
      <c r="BW113" s="978"/>
      <c r="BX113" s="978"/>
      <c r="BY113" s="978"/>
      <c r="BZ113" s="978"/>
      <c r="CA113" s="978">
        <v>17406</v>
      </c>
      <c r="CB113" s="978"/>
      <c r="CC113" s="978"/>
      <c r="CD113" s="978"/>
      <c r="CE113" s="978"/>
      <c r="CF113" s="972">
        <v>1.5</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443</v>
      </c>
      <c r="DM113" s="1017"/>
      <c r="DN113" s="1017"/>
      <c r="DO113" s="1017"/>
      <c r="DP113" s="1018"/>
      <c r="DQ113" s="1019" t="s">
        <v>440</v>
      </c>
      <c r="DR113" s="1017"/>
      <c r="DS113" s="1017"/>
      <c r="DT113" s="1017"/>
      <c r="DU113" s="1018"/>
      <c r="DV113" s="1020" t="s">
        <v>440</v>
      </c>
      <c r="DW113" s="1021"/>
      <c r="DX113" s="1021"/>
      <c r="DY113" s="1021"/>
      <c r="DZ113" s="1022"/>
    </row>
    <row r="114" spans="1:130" s="248" customFormat="1" ht="26.25" customHeight="1">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440</v>
      </c>
      <c r="AB114" s="1017"/>
      <c r="AC114" s="1017"/>
      <c r="AD114" s="1017"/>
      <c r="AE114" s="1018"/>
      <c r="AF114" s="1019" t="s">
        <v>440</v>
      </c>
      <c r="AG114" s="1017"/>
      <c r="AH114" s="1017"/>
      <c r="AI114" s="1017"/>
      <c r="AJ114" s="1018"/>
      <c r="AK114" s="1019" t="s">
        <v>440</v>
      </c>
      <c r="AL114" s="1017"/>
      <c r="AM114" s="1017"/>
      <c r="AN114" s="1017"/>
      <c r="AO114" s="1018"/>
      <c r="AP114" s="1020" t="s">
        <v>440</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532200</v>
      </c>
      <c r="BR114" s="978"/>
      <c r="BS114" s="978"/>
      <c r="BT114" s="978"/>
      <c r="BU114" s="978"/>
      <c r="BV114" s="978">
        <v>508826</v>
      </c>
      <c r="BW114" s="978"/>
      <c r="BX114" s="978"/>
      <c r="BY114" s="978"/>
      <c r="BZ114" s="978"/>
      <c r="CA114" s="978">
        <v>486238</v>
      </c>
      <c r="CB114" s="978"/>
      <c r="CC114" s="978"/>
      <c r="CD114" s="978"/>
      <c r="CE114" s="978"/>
      <c r="CF114" s="972">
        <v>41.4</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440</v>
      </c>
      <c r="DM114" s="1017"/>
      <c r="DN114" s="1017"/>
      <c r="DO114" s="1017"/>
      <c r="DP114" s="1018"/>
      <c r="DQ114" s="1019" t="s">
        <v>440</v>
      </c>
      <c r="DR114" s="1017"/>
      <c r="DS114" s="1017"/>
      <c r="DT114" s="1017"/>
      <c r="DU114" s="1018"/>
      <c r="DV114" s="1020" t="s">
        <v>440</v>
      </c>
      <c r="DW114" s="1021"/>
      <c r="DX114" s="1021"/>
      <c r="DY114" s="1021"/>
      <c r="DZ114" s="1022"/>
    </row>
    <row r="115" spans="1:130" s="248" customFormat="1" ht="26.25" customHeight="1">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440</v>
      </c>
      <c r="AB115" s="992"/>
      <c r="AC115" s="992"/>
      <c r="AD115" s="992"/>
      <c r="AE115" s="993"/>
      <c r="AF115" s="994" t="s">
        <v>443</v>
      </c>
      <c r="AG115" s="992"/>
      <c r="AH115" s="992"/>
      <c r="AI115" s="992"/>
      <c r="AJ115" s="993"/>
      <c r="AK115" s="994" t="s">
        <v>440</v>
      </c>
      <c r="AL115" s="992"/>
      <c r="AM115" s="992"/>
      <c r="AN115" s="992"/>
      <c r="AO115" s="993"/>
      <c r="AP115" s="995" t="s">
        <v>440</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440</v>
      </c>
      <c r="BR115" s="978"/>
      <c r="BS115" s="978"/>
      <c r="BT115" s="978"/>
      <c r="BU115" s="978"/>
      <c r="BV115" s="978" t="s">
        <v>440</v>
      </c>
      <c r="BW115" s="978"/>
      <c r="BX115" s="978"/>
      <c r="BY115" s="978"/>
      <c r="BZ115" s="978"/>
      <c r="CA115" s="978" t="s">
        <v>440</v>
      </c>
      <c r="CB115" s="978"/>
      <c r="CC115" s="978"/>
      <c r="CD115" s="978"/>
      <c r="CE115" s="978"/>
      <c r="CF115" s="972" t="s">
        <v>440</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440</v>
      </c>
      <c r="DM115" s="1017"/>
      <c r="DN115" s="1017"/>
      <c r="DO115" s="1017"/>
      <c r="DP115" s="1018"/>
      <c r="DQ115" s="1019" t="s">
        <v>440</v>
      </c>
      <c r="DR115" s="1017"/>
      <c r="DS115" s="1017"/>
      <c r="DT115" s="1017"/>
      <c r="DU115" s="1018"/>
      <c r="DV115" s="1020" t="s">
        <v>440</v>
      </c>
      <c r="DW115" s="1021"/>
      <c r="DX115" s="1021"/>
      <c r="DY115" s="1021"/>
      <c r="DZ115" s="1022"/>
    </row>
    <row r="116" spans="1:130" s="248" customFormat="1" ht="26.25" customHeight="1">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440</v>
      </c>
      <c r="AB116" s="1017"/>
      <c r="AC116" s="1017"/>
      <c r="AD116" s="1017"/>
      <c r="AE116" s="1018"/>
      <c r="AF116" s="1019" t="s">
        <v>440</v>
      </c>
      <c r="AG116" s="1017"/>
      <c r="AH116" s="1017"/>
      <c r="AI116" s="1017"/>
      <c r="AJ116" s="1018"/>
      <c r="AK116" s="1019" t="s">
        <v>440</v>
      </c>
      <c r="AL116" s="1017"/>
      <c r="AM116" s="1017"/>
      <c r="AN116" s="1017"/>
      <c r="AO116" s="1018"/>
      <c r="AP116" s="1020" t="s">
        <v>440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440</v>
      </c>
      <c r="BW116" s="978"/>
      <c r="BX116" s="978"/>
      <c r="BY116" s="978"/>
      <c r="BZ116" s="978"/>
      <c r="CA116" s="978" t="s">
        <v>440</v>
      </c>
      <c r="CB116" s="978"/>
      <c r="CC116" s="978"/>
      <c r="CD116" s="978"/>
      <c r="CE116" s="978"/>
      <c r="CF116" s="972" t="s">
        <v>440</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440</v>
      </c>
      <c r="DH116" s="1017"/>
      <c r="DI116" s="1017"/>
      <c r="DJ116" s="1017"/>
      <c r="DK116" s="1018"/>
      <c r="DL116" s="1019" t="s">
        <v>440</v>
      </c>
      <c r="DM116" s="1017"/>
      <c r="DN116" s="1017"/>
      <c r="DO116" s="1017"/>
      <c r="DP116" s="1018"/>
      <c r="DQ116" s="1019" t="s">
        <v>440</v>
      </c>
      <c r="DR116" s="1017"/>
      <c r="DS116" s="1017"/>
      <c r="DT116" s="1017"/>
      <c r="DU116" s="1018"/>
      <c r="DV116" s="1020" t="s">
        <v>440</v>
      </c>
      <c r="DW116" s="1021"/>
      <c r="DX116" s="1021"/>
      <c r="DY116" s="1021"/>
      <c r="DZ116" s="1022"/>
    </row>
    <row r="117" spans="1:130" s="248" customFormat="1" ht="26.25" customHeight="1">
      <c r="A117" s="962" t="s">
        <v>191</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235710</v>
      </c>
      <c r="AB117" s="1035"/>
      <c r="AC117" s="1035"/>
      <c r="AD117" s="1035"/>
      <c r="AE117" s="1036"/>
      <c r="AF117" s="1037">
        <v>205457</v>
      </c>
      <c r="AG117" s="1035"/>
      <c r="AH117" s="1035"/>
      <c r="AI117" s="1035"/>
      <c r="AJ117" s="1036"/>
      <c r="AK117" s="1037">
        <v>210258</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394</v>
      </c>
      <c r="BR117" s="978"/>
      <c r="BS117" s="978"/>
      <c r="BT117" s="978"/>
      <c r="BU117" s="978"/>
      <c r="BV117" s="978" t="s">
        <v>394</v>
      </c>
      <c r="BW117" s="978"/>
      <c r="BX117" s="978"/>
      <c r="BY117" s="978"/>
      <c r="BZ117" s="978"/>
      <c r="CA117" s="978" t="s">
        <v>131</v>
      </c>
      <c r="CB117" s="978"/>
      <c r="CC117" s="978"/>
      <c r="CD117" s="978"/>
      <c r="CE117" s="978"/>
      <c r="CF117" s="972" t="s">
        <v>463</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465</v>
      </c>
      <c r="DH117" s="1017"/>
      <c r="DI117" s="1017"/>
      <c r="DJ117" s="1017"/>
      <c r="DK117" s="1018"/>
      <c r="DL117" s="1019" t="s">
        <v>394</v>
      </c>
      <c r="DM117" s="1017"/>
      <c r="DN117" s="1017"/>
      <c r="DO117" s="1017"/>
      <c r="DP117" s="1018"/>
      <c r="DQ117" s="1019" t="s">
        <v>394</v>
      </c>
      <c r="DR117" s="1017"/>
      <c r="DS117" s="1017"/>
      <c r="DT117" s="1017"/>
      <c r="DU117" s="1018"/>
      <c r="DV117" s="1020" t="s">
        <v>394</v>
      </c>
      <c r="DW117" s="1021"/>
      <c r="DX117" s="1021"/>
      <c r="DY117" s="1021"/>
      <c r="DZ117" s="1022"/>
    </row>
    <row r="118" spans="1:130" s="248" customFormat="1" ht="26.25" customHeight="1">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308</v>
      </c>
      <c r="AL118" s="943"/>
      <c r="AM118" s="943"/>
      <c r="AN118" s="943"/>
      <c r="AO118" s="944"/>
      <c r="AP118" s="1029" t="s">
        <v>434</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463</v>
      </c>
      <c r="BR118" s="1056"/>
      <c r="BS118" s="1056"/>
      <c r="BT118" s="1056"/>
      <c r="BU118" s="1056"/>
      <c r="BV118" s="1056" t="s">
        <v>463</v>
      </c>
      <c r="BW118" s="1056"/>
      <c r="BX118" s="1056"/>
      <c r="BY118" s="1056"/>
      <c r="BZ118" s="1056"/>
      <c r="CA118" s="1056" t="s">
        <v>394</v>
      </c>
      <c r="CB118" s="1056"/>
      <c r="CC118" s="1056"/>
      <c r="CD118" s="1056"/>
      <c r="CE118" s="1056"/>
      <c r="CF118" s="972" t="s">
        <v>394</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394</v>
      </c>
      <c r="DH118" s="1017"/>
      <c r="DI118" s="1017"/>
      <c r="DJ118" s="1017"/>
      <c r="DK118" s="1018"/>
      <c r="DL118" s="1019" t="s">
        <v>394</v>
      </c>
      <c r="DM118" s="1017"/>
      <c r="DN118" s="1017"/>
      <c r="DO118" s="1017"/>
      <c r="DP118" s="1018"/>
      <c r="DQ118" s="1019" t="s">
        <v>468</v>
      </c>
      <c r="DR118" s="1017"/>
      <c r="DS118" s="1017"/>
      <c r="DT118" s="1017"/>
      <c r="DU118" s="1018"/>
      <c r="DV118" s="1020" t="s">
        <v>463</v>
      </c>
      <c r="DW118" s="1021"/>
      <c r="DX118" s="1021"/>
      <c r="DY118" s="1021"/>
      <c r="DZ118" s="1022"/>
    </row>
    <row r="119" spans="1:130" s="248" customFormat="1" ht="26.25" customHeight="1">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468</v>
      </c>
      <c r="AB119" s="950"/>
      <c r="AC119" s="950"/>
      <c r="AD119" s="950"/>
      <c r="AE119" s="951"/>
      <c r="AF119" s="952" t="s">
        <v>394</v>
      </c>
      <c r="AG119" s="950"/>
      <c r="AH119" s="950"/>
      <c r="AI119" s="950"/>
      <c r="AJ119" s="951"/>
      <c r="AK119" s="952" t="s">
        <v>394</v>
      </c>
      <c r="AL119" s="950"/>
      <c r="AM119" s="950"/>
      <c r="AN119" s="950"/>
      <c r="AO119" s="951"/>
      <c r="AP119" s="953" t="s">
        <v>468</v>
      </c>
      <c r="AQ119" s="954"/>
      <c r="AR119" s="954"/>
      <c r="AS119" s="954"/>
      <c r="AT119" s="955"/>
      <c r="AU119" s="960"/>
      <c r="AV119" s="961"/>
      <c r="AW119" s="961"/>
      <c r="AX119" s="961"/>
      <c r="AY119" s="961"/>
      <c r="AZ119" s="279" t="s">
        <v>191</v>
      </c>
      <c r="BA119" s="279"/>
      <c r="BB119" s="279"/>
      <c r="BC119" s="279"/>
      <c r="BD119" s="279"/>
      <c r="BE119" s="279"/>
      <c r="BF119" s="279"/>
      <c r="BG119" s="279"/>
      <c r="BH119" s="279"/>
      <c r="BI119" s="279"/>
      <c r="BJ119" s="279"/>
      <c r="BK119" s="279"/>
      <c r="BL119" s="279"/>
      <c r="BM119" s="279"/>
      <c r="BN119" s="279"/>
      <c r="BO119" s="1033" t="s">
        <v>469</v>
      </c>
      <c r="BP119" s="1064"/>
      <c r="BQ119" s="1055">
        <v>2384221</v>
      </c>
      <c r="BR119" s="1056"/>
      <c r="BS119" s="1056"/>
      <c r="BT119" s="1056"/>
      <c r="BU119" s="1056"/>
      <c r="BV119" s="1056">
        <v>2638997</v>
      </c>
      <c r="BW119" s="1056"/>
      <c r="BX119" s="1056"/>
      <c r="BY119" s="1056"/>
      <c r="BZ119" s="1056"/>
      <c r="CA119" s="1056">
        <v>2908690</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394</v>
      </c>
      <c r="DH119" s="1042"/>
      <c r="DI119" s="1042"/>
      <c r="DJ119" s="1042"/>
      <c r="DK119" s="1043"/>
      <c r="DL119" s="1041" t="s">
        <v>468</v>
      </c>
      <c r="DM119" s="1042"/>
      <c r="DN119" s="1042"/>
      <c r="DO119" s="1042"/>
      <c r="DP119" s="1043"/>
      <c r="DQ119" s="1041" t="s">
        <v>394</v>
      </c>
      <c r="DR119" s="1042"/>
      <c r="DS119" s="1042"/>
      <c r="DT119" s="1042"/>
      <c r="DU119" s="1043"/>
      <c r="DV119" s="1044" t="s">
        <v>465</v>
      </c>
      <c r="DW119" s="1045"/>
      <c r="DX119" s="1045"/>
      <c r="DY119" s="1045"/>
      <c r="DZ119" s="1046"/>
    </row>
    <row r="120" spans="1:130" s="248" customFormat="1" ht="26.25" customHeight="1">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468</v>
      </c>
      <c r="AB120" s="1017"/>
      <c r="AC120" s="1017"/>
      <c r="AD120" s="1017"/>
      <c r="AE120" s="1018"/>
      <c r="AF120" s="1019" t="s">
        <v>468</v>
      </c>
      <c r="AG120" s="1017"/>
      <c r="AH120" s="1017"/>
      <c r="AI120" s="1017"/>
      <c r="AJ120" s="1018"/>
      <c r="AK120" s="1019" t="s">
        <v>463</v>
      </c>
      <c r="AL120" s="1017"/>
      <c r="AM120" s="1017"/>
      <c r="AN120" s="1017"/>
      <c r="AO120" s="1018"/>
      <c r="AP120" s="1020" t="s">
        <v>463</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2881200</v>
      </c>
      <c r="BR120" s="985"/>
      <c r="BS120" s="985"/>
      <c r="BT120" s="985"/>
      <c r="BU120" s="985"/>
      <c r="BV120" s="985">
        <v>3214777</v>
      </c>
      <c r="BW120" s="985"/>
      <c r="BX120" s="985"/>
      <c r="BY120" s="985"/>
      <c r="BZ120" s="985"/>
      <c r="CA120" s="985">
        <v>3409566</v>
      </c>
      <c r="CB120" s="985"/>
      <c r="CC120" s="985"/>
      <c r="CD120" s="985"/>
      <c r="CE120" s="985"/>
      <c r="CF120" s="999">
        <v>290.10000000000002</v>
      </c>
      <c r="CG120" s="1000"/>
      <c r="CH120" s="1000"/>
      <c r="CI120" s="1000"/>
      <c r="CJ120" s="1000"/>
      <c r="CK120" s="1065" t="s">
        <v>473</v>
      </c>
      <c r="CL120" s="1066"/>
      <c r="CM120" s="1066"/>
      <c r="CN120" s="1066"/>
      <c r="CO120" s="1067"/>
      <c r="CP120" s="1073" t="s">
        <v>409</v>
      </c>
      <c r="CQ120" s="1074"/>
      <c r="CR120" s="1074"/>
      <c r="CS120" s="1074"/>
      <c r="CT120" s="1074"/>
      <c r="CU120" s="1074"/>
      <c r="CV120" s="1074"/>
      <c r="CW120" s="1074"/>
      <c r="CX120" s="1074"/>
      <c r="CY120" s="1074"/>
      <c r="CZ120" s="1074"/>
      <c r="DA120" s="1074"/>
      <c r="DB120" s="1074"/>
      <c r="DC120" s="1074"/>
      <c r="DD120" s="1074"/>
      <c r="DE120" s="1074"/>
      <c r="DF120" s="1075"/>
      <c r="DG120" s="984">
        <v>166660</v>
      </c>
      <c r="DH120" s="985"/>
      <c r="DI120" s="985"/>
      <c r="DJ120" s="985"/>
      <c r="DK120" s="985"/>
      <c r="DL120" s="985">
        <v>169987</v>
      </c>
      <c r="DM120" s="985"/>
      <c r="DN120" s="985"/>
      <c r="DO120" s="985"/>
      <c r="DP120" s="985"/>
      <c r="DQ120" s="985">
        <v>160494</v>
      </c>
      <c r="DR120" s="985"/>
      <c r="DS120" s="985"/>
      <c r="DT120" s="985"/>
      <c r="DU120" s="985"/>
      <c r="DV120" s="986">
        <v>13.7</v>
      </c>
      <c r="DW120" s="986"/>
      <c r="DX120" s="986"/>
      <c r="DY120" s="986"/>
      <c r="DZ120" s="987"/>
    </row>
    <row r="121" spans="1:130" s="248" customFormat="1" ht="26.25" customHeight="1">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394</v>
      </c>
      <c r="AB121" s="1017"/>
      <c r="AC121" s="1017"/>
      <c r="AD121" s="1017"/>
      <c r="AE121" s="1018"/>
      <c r="AF121" s="1019" t="s">
        <v>465</v>
      </c>
      <c r="AG121" s="1017"/>
      <c r="AH121" s="1017"/>
      <c r="AI121" s="1017"/>
      <c r="AJ121" s="1018"/>
      <c r="AK121" s="1019" t="s">
        <v>394</v>
      </c>
      <c r="AL121" s="1017"/>
      <c r="AM121" s="1017"/>
      <c r="AN121" s="1017"/>
      <c r="AO121" s="1018"/>
      <c r="AP121" s="1020" t="s">
        <v>394</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t="s">
        <v>463</v>
      </c>
      <c r="BR121" s="978"/>
      <c r="BS121" s="978"/>
      <c r="BT121" s="978"/>
      <c r="BU121" s="978"/>
      <c r="BV121" s="978" t="s">
        <v>465</v>
      </c>
      <c r="BW121" s="978"/>
      <c r="BX121" s="978"/>
      <c r="BY121" s="978"/>
      <c r="BZ121" s="978"/>
      <c r="CA121" s="978" t="s">
        <v>394</v>
      </c>
      <c r="CB121" s="978"/>
      <c r="CC121" s="978"/>
      <c r="CD121" s="978"/>
      <c r="CE121" s="978"/>
      <c r="CF121" s="972" t="s">
        <v>394</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8088</v>
      </c>
      <c r="DH121" s="978"/>
      <c r="DI121" s="978"/>
      <c r="DJ121" s="978"/>
      <c r="DK121" s="978"/>
      <c r="DL121" s="978">
        <v>13985</v>
      </c>
      <c r="DM121" s="978"/>
      <c r="DN121" s="978"/>
      <c r="DO121" s="978"/>
      <c r="DP121" s="978"/>
      <c r="DQ121" s="978">
        <v>18659</v>
      </c>
      <c r="DR121" s="978"/>
      <c r="DS121" s="978"/>
      <c r="DT121" s="978"/>
      <c r="DU121" s="978"/>
      <c r="DV121" s="979">
        <v>1.6</v>
      </c>
      <c r="DW121" s="979"/>
      <c r="DX121" s="979"/>
      <c r="DY121" s="979"/>
      <c r="DZ121" s="980"/>
    </row>
    <row r="122" spans="1:130" s="248" customFormat="1" ht="26.25" customHeight="1">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131</v>
      </c>
      <c r="AB122" s="1017"/>
      <c r="AC122" s="1017"/>
      <c r="AD122" s="1017"/>
      <c r="AE122" s="1018"/>
      <c r="AF122" s="1019" t="s">
        <v>394</v>
      </c>
      <c r="AG122" s="1017"/>
      <c r="AH122" s="1017"/>
      <c r="AI122" s="1017"/>
      <c r="AJ122" s="1018"/>
      <c r="AK122" s="1019" t="s">
        <v>394</v>
      </c>
      <c r="AL122" s="1017"/>
      <c r="AM122" s="1017"/>
      <c r="AN122" s="1017"/>
      <c r="AO122" s="1018"/>
      <c r="AP122" s="1020" t="s">
        <v>468</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1555520</v>
      </c>
      <c r="BR122" s="1056"/>
      <c r="BS122" s="1056"/>
      <c r="BT122" s="1056"/>
      <c r="BU122" s="1056"/>
      <c r="BV122" s="1056">
        <v>1719960</v>
      </c>
      <c r="BW122" s="1056"/>
      <c r="BX122" s="1056"/>
      <c r="BY122" s="1056"/>
      <c r="BZ122" s="1056"/>
      <c r="CA122" s="1056">
        <v>1918471</v>
      </c>
      <c r="CB122" s="1056"/>
      <c r="CC122" s="1056"/>
      <c r="CD122" s="1056"/>
      <c r="CE122" s="1056"/>
      <c r="CF122" s="1076">
        <v>163.19999999999999</v>
      </c>
      <c r="CG122" s="1077"/>
      <c r="CH122" s="1077"/>
      <c r="CI122" s="1077"/>
      <c r="CJ122" s="1077"/>
      <c r="CK122" s="1068"/>
      <c r="CL122" s="1069"/>
      <c r="CM122" s="1069"/>
      <c r="CN122" s="1069"/>
      <c r="CO122" s="1070"/>
      <c r="CP122" s="1078" t="s">
        <v>407</v>
      </c>
      <c r="CQ122" s="1079"/>
      <c r="CR122" s="1079"/>
      <c r="CS122" s="1079"/>
      <c r="CT122" s="1079"/>
      <c r="CU122" s="1079"/>
      <c r="CV122" s="1079"/>
      <c r="CW122" s="1079"/>
      <c r="CX122" s="1079"/>
      <c r="CY122" s="1079"/>
      <c r="CZ122" s="1079"/>
      <c r="DA122" s="1079"/>
      <c r="DB122" s="1079"/>
      <c r="DC122" s="1079"/>
      <c r="DD122" s="1079"/>
      <c r="DE122" s="1079"/>
      <c r="DF122" s="1080"/>
      <c r="DG122" s="977" t="s">
        <v>394</v>
      </c>
      <c r="DH122" s="978"/>
      <c r="DI122" s="978"/>
      <c r="DJ122" s="978"/>
      <c r="DK122" s="978"/>
      <c r="DL122" s="978" t="s">
        <v>463</v>
      </c>
      <c r="DM122" s="978"/>
      <c r="DN122" s="978"/>
      <c r="DO122" s="978"/>
      <c r="DP122" s="978"/>
      <c r="DQ122" s="978" t="s">
        <v>394</v>
      </c>
      <c r="DR122" s="978"/>
      <c r="DS122" s="978"/>
      <c r="DT122" s="978"/>
      <c r="DU122" s="978"/>
      <c r="DV122" s="979" t="s">
        <v>463</v>
      </c>
      <c r="DW122" s="979"/>
      <c r="DX122" s="979"/>
      <c r="DY122" s="979"/>
      <c r="DZ122" s="980"/>
    </row>
    <row r="123" spans="1:130" s="248" customFormat="1" ht="26.25" customHeight="1">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394</v>
      </c>
      <c r="AB123" s="1017"/>
      <c r="AC123" s="1017"/>
      <c r="AD123" s="1017"/>
      <c r="AE123" s="1018"/>
      <c r="AF123" s="1019" t="s">
        <v>463</v>
      </c>
      <c r="AG123" s="1017"/>
      <c r="AH123" s="1017"/>
      <c r="AI123" s="1017"/>
      <c r="AJ123" s="1018"/>
      <c r="AK123" s="1019" t="s">
        <v>394</v>
      </c>
      <c r="AL123" s="1017"/>
      <c r="AM123" s="1017"/>
      <c r="AN123" s="1017"/>
      <c r="AO123" s="1018"/>
      <c r="AP123" s="1020" t="s">
        <v>394</v>
      </c>
      <c r="AQ123" s="1021"/>
      <c r="AR123" s="1021"/>
      <c r="AS123" s="1021"/>
      <c r="AT123" s="1022"/>
      <c r="AU123" s="1053"/>
      <c r="AV123" s="1054"/>
      <c r="AW123" s="1054"/>
      <c r="AX123" s="1054"/>
      <c r="AY123" s="1054"/>
      <c r="AZ123" s="279" t="s">
        <v>191</v>
      </c>
      <c r="BA123" s="279"/>
      <c r="BB123" s="279"/>
      <c r="BC123" s="279"/>
      <c r="BD123" s="279"/>
      <c r="BE123" s="279"/>
      <c r="BF123" s="279"/>
      <c r="BG123" s="279"/>
      <c r="BH123" s="279"/>
      <c r="BI123" s="279"/>
      <c r="BJ123" s="279"/>
      <c r="BK123" s="279"/>
      <c r="BL123" s="279"/>
      <c r="BM123" s="279"/>
      <c r="BN123" s="279"/>
      <c r="BO123" s="1033" t="s">
        <v>478</v>
      </c>
      <c r="BP123" s="1064"/>
      <c r="BQ123" s="1123">
        <v>4436720</v>
      </c>
      <c r="BR123" s="1124"/>
      <c r="BS123" s="1124"/>
      <c r="BT123" s="1124"/>
      <c r="BU123" s="1124"/>
      <c r="BV123" s="1124">
        <v>4934737</v>
      </c>
      <c r="BW123" s="1124"/>
      <c r="BX123" s="1124"/>
      <c r="BY123" s="1124"/>
      <c r="BZ123" s="1124"/>
      <c r="CA123" s="1124">
        <v>5328037</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394</v>
      </c>
      <c r="DH123" s="1017"/>
      <c r="DI123" s="1017"/>
      <c r="DJ123" s="1017"/>
      <c r="DK123" s="1018"/>
      <c r="DL123" s="1019" t="s">
        <v>394</v>
      </c>
      <c r="DM123" s="1017"/>
      <c r="DN123" s="1017"/>
      <c r="DO123" s="1017"/>
      <c r="DP123" s="1018"/>
      <c r="DQ123" s="1019" t="s">
        <v>468</v>
      </c>
      <c r="DR123" s="1017"/>
      <c r="DS123" s="1017"/>
      <c r="DT123" s="1017"/>
      <c r="DU123" s="1018"/>
      <c r="DV123" s="1020" t="s">
        <v>463</v>
      </c>
      <c r="DW123" s="1021"/>
      <c r="DX123" s="1021"/>
      <c r="DY123" s="1021"/>
      <c r="DZ123" s="1022"/>
    </row>
    <row r="124" spans="1:130" s="248" customFormat="1" ht="26.25" customHeight="1" thickBot="1">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394</v>
      </c>
      <c r="AB124" s="1017"/>
      <c r="AC124" s="1017"/>
      <c r="AD124" s="1017"/>
      <c r="AE124" s="1018"/>
      <c r="AF124" s="1019" t="s">
        <v>468</v>
      </c>
      <c r="AG124" s="1017"/>
      <c r="AH124" s="1017"/>
      <c r="AI124" s="1017"/>
      <c r="AJ124" s="1018"/>
      <c r="AK124" s="1019" t="s">
        <v>468</v>
      </c>
      <c r="AL124" s="1017"/>
      <c r="AM124" s="1017"/>
      <c r="AN124" s="1017"/>
      <c r="AO124" s="1018"/>
      <c r="AP124" s="1020" t="s">
        <v>394</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394</v>
      </c>
      <c r="BR124" s="1086"/>
      <c r="BS124" s="1086"/>
      <c r="BT124" s="1086"/>
      <c r="BU124" s="1086"/>
      <c r="BV124" s="1086" t="s">
        <v>394</v>
      </c>
      <c r="BW124" s="1086"/>
      <c r="BX124" s="1086"/>
      <c r="BY124" s="1086"/>
      <c r="BZ124" s="1086"/>
      <c r="CA124" s="1086" t="s">
        <v>394</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465</v>
      </c>
      <c r="DH124" s="1042"/>
      <c r="DI124" s="1042"/>
      <c r="DJ124" s="1042"/>
      <c r="DK124" s="1043"/>
      <c r="DL124" s="1041" t="s">
        <v>465</v>
      </c>
      <c r="DM124" s="1042"/>
      <c r="DN124" s="1042"/>
      <c r="DO124" s="1042"/>
      <c r="DP124" s="1043"/>
      <c r="DQ124" s="1041" t="s">
        <v>463</v>
      </c>
      <c r="DR124" s="1042"/>
      <c r="DS124" s="1042"/>
      <c r="DT124" s="1042"/>
      <c r="DU124" s="1043"/>
      <c r="DV124" s="1044" t="s">
        <v>468</v>
      </c>
      <c r="DW124" s="1045"/>
      <c r="DX124" s="1045"/>
      <c r="DY124" s="1045"/>
      <c r="DZ124" s="1046"/>
    </row>
    <row r="125" spans="1:130" s="248" customFormat="1" ht="26.25" customHeight="1">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463</v>
      </c>
      <c r="AB125" s="1017"/>
      <c r="AC125" s="1017"/>
      <c r="AD125" s="1017"/>
      <c r="AE125" s="1018"/>
      <c r="AF125" s="1019" t="s">
        <v>394</v>
      </c>
      <c r="AG125" s="1017"/>
      <c r="AH125" s="1017"/>
      <c r="AI125" s="1017"/>
      <c r="AJ125" s="1018"/>
      <c r="AK125" s="1019" t="s">
        <v>463</v>
      </c>
      <c r="AL125" s="1017"/>
      <c r="AM125" s="1017"/>
      <c r="AN125" s="1017"/>
      <c r="AO125" s="1018"/>
      <c r="AP125" s="1020" t="s">
        <v>394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468</v>
      </c>
      <c r="DH125" s="985"/>
      <c r="DI125" s="985"/>
      <c r="DJ125" s="985"/>
      <c r="DK125" s="985"/>
      <c r="DL125" s="985" t="s">
        <v>394</v>
      </c>
      <c r="DM125" s="985"/>
      <c r="DN125" s="985"/>
      <c r="DO125" s="985"/>
      <c r="DP125" s="985"/>
      <c r="DQ125" s="985" t="s">
        <v>394</v>
      </c>
      <c r="DR125" s="985"/>
      <c r="DS125" s="985"/>
      <c r="DT125" s="985"/>
      <c r="DU125" s="985"/>
      <c r="DV125" s="986" t="s">
        <v>394</v>
      </c>
      <c r="DW125" s="986"/>
      <c r="DX125" s="986"/>
      <c r="DY125" s="986"/>
      <c r="DZ125" s="987"/>
    </row>
    <row r="126" spans="1:130" s="248" customFormat="1" ht="26.25" customHeight="1" thickBot="1">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468</v>
      </c>
      <c r="AB126" s="1017"/>
      <c r="AC126" s="1017"/>
      <c r="AD126" s="1017"/>
      <c r="AE126" s="1018"/>
      <c r="AF126" s="1019" t="s">
        <v>468</v>
      </c>
      <c r="AG126" s="1017"/>
      <c r="AH126" s="1017"/>
      <c r="AI126" s="1017"/>
      <c r="AJ126" s="1018"/>
      <c r="AK126" s="1019" t="s">
        <v>394</v>
      </c>
      <c r="AL126" s="1017"/>
      <c r="AM126" s="1017"/>
      <c r="AN126" s="1017"/>
      <c r="AO126" s="1018"/>
      <c r="AP126" s="1020" t="s">
        <v>468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394</v>
      </c>
      <c r="DH126" s="978"/>
      <c r="DI126" s="978"/>
      <c r="DJ126" s="978"/>
      <c r="DK126" s="978"/>
      <c r="DL126" s="978" t="s">
        <v>468</v>
      </c>
      <c r="DM126" s="978"/>
      <c r="DN126" s="978"/>
      <c r="DO126" s="978"/>
      <c r="DP126" s="978"/>
      <c r="DQ126" s="978" t="s">
        <v>463</v>
      </c>
      <c r="DR126" s="978"/>
      <c r="DS126" s="978"/>
      <c r="DT126" s="978"/>
      <c r="DU126" s="978"/>
      <c r="DV126" s="979" t="s">
        <v>394</v>
      </c>
      <c r="DW126" s="979"/>
      <c r="DX126" s="979"/>
      <c r="DY126" s="979"/>
      <c r="DZ126" s="980"/>
    </row>
    <row r="127" spans="1:130" s="248" customFormat="1" ht="26.25" customHeight="1">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465</v>
      </c>
      <c r="AB127" s="1017"/>
      <c r="AC127" s="1017"/>
      <c r="AD127" s="1017"/>
      <c r="AE127" s="1018"/>
      <c r="AF127" s="1019" t="s">
        <v>394</v>
      </c>
      <c r="AG127" s="1017"/>
      <c r="AH127" s="1017"/>
      <c r="AI127" s="1017"/>
      <c r="AJ127" s="1018"/>
      <c r="AK127" s="1019" t="s">
        <v>463</v>
      </c>
      <c r="AL127" s="1017"/>
      <c r="AM127" s="1017"/>
      <c r="AN127" s="1017"/>
      <c r="AO127" s="1018"/>
      <c r="AP127" s="1020" t="s">
        <v>463</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463</v>
      </c>
      <c r="DH127" s="978"/>
      <c r="DI127" s="978"/>
      <c r="DJ127" s="978"/>
      <c r="DK127" s="978"/>
      <c r="DL127" s="978" t="s">
        <v>394</v>
      </c>
      <c r="DM127" s="978"/>
      <c r="DN127" s="978"/>
      <c r="DO127" s="978"/>
      <c r="DP127" s="978"/>
      <c r="DQ127" s="978" t="s">
        <v>468</v>
      </c>
      <c r="DR127" s="978"/>
      <c r="DS127" s="978"/>
      <c r="DT127" s="978"/>
      <c r="DU127" s="978"/>
      <c r="DV127" s="979" t="s">
        <v>463</v>
      </c>
      <c r="DW127" s="979"/>
      <c r="DX127" s="979"/>
      <c r="DY127" s="979"/>
      <c r="DZ127" s="980"/>
    </row>
    <row r="128" spans="1:130" s="248" customFormat="1" ht="26.25" customHeight="1" thickBot="1">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308</v>
      </c>
      <c r="AB128" s="1106"/>
      <c r="AC128" s="1106"/>
      <c r="AD128" s="1106"/>
      <c r="AE128" s="1107"/>
      <c r="AF128" s="1108">
        <v>34</v>
      </c>
      <c r="AG128" s="1106"/>
      <c r="AH128" s="1106"/>
      <c r="AI128" s="1106"/>
      <c r="AJ128" s="1107"/>
      <c r="AK128" s="1108">
        <v>34</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394</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394</v>
      </c>
      <c r="DH128" s="1098"/>
      <c r="DI128" s="1098"/>
      <c r="DJ128" s="1098"/>
      <c r="DK128" s="1098"/>
      <c r="DL128" s="1098" t="s">
        <v>394</v>
      </c>
      <c r="DM128" s="1098"/>
      <c r="DN128" s="1098"/>
      <c r="DO128" s="1098"/>
      <c r="DP128" s="1098"/>
      <c r="DQ128" s="1098" t="s">
        <v>468</v>
      </c>
      <c r="DR128" s="1098"/>
      <c r="DS128" s="1098"/>
      <c r="DT128" s="1098"/>
      <c r="DU128" s="1098"/>
      <c r="DV128" s="1099" t="s">
        <v>468</v>
      </c>
      <c r="DW128" s="1099"/>
      <c r="DX128" s="1099"/>
      <c r="DY128" s="1099"/>
      <c r="DZ128" s="1100"/>
    </row>
    <row r="129" spans="1:131" s="248" customFormat="1" ht="26.25" customHeight="1">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1289940</v>
      </c>
      <c r="AB129" s="1017"/>
      <c r="AC129" s="1017"/>
      <c r="AD129" s="1017"/>
      <c r="AE129" s="1018"/>
      <c r="AF129" s="1019">
        <v>1260131</v>
      </c>
      <c r="AG129" s="1017"/>
      <c r="AH129" s="1017"/>
      <c r="AI129" s="1017"/>
      <c r="AJ129" s="1018"/>
      <c r="AK129" s="1019">
        <v>1340125</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468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193793</v>
      </c>
      <c r="AB130" s="1017"/>
      <c r="AC130" s="1017"/>
      <c r="AD130" s="1017"/>
      <c r="AE130" s="1018"/>
      <c r="AF130" s="1019">
        <v>164540</v>
      </c>
      <c r="AG130" s="1017"/>
      <c r="AH130" s="1017"/>
      <c r="AI130" s="1017"/>
      <c r="AJ130" s="1018"/>
      <c r="AK130" s="1019">
        <v>164649</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3.8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1096147</v>
      </c>
      <c r="AB131" s="1042"/>
      <c r="AC131" s="1042"/>
      <c r="AD131" s="1042"/>
      <c r="AE131" s="1043"/>
      <c r="AF131" s="1041">
        <v>1095591</v>
      </c>
      <c r="AG131" s="1042"/>
      <c r="AH131" s="1042"/>
      <c r="AI131" s="1042"/>
      <c r="AJ131" s="1043"/>
      <c r="AK131" s="1041">
        <v>1175476</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t="s">
        <v>394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3.7959324799999998</v>
      </c>
      <c r="AB132" s="1158"/>
      <c r="AC132" s="1158"/>
      <c r="AD132" s="1158"/>
      <c r="AE132" s="1159"/>
      <c r="AF132" s="1160">
        <v>3.7315932680000001</v>
      </c>
      <c r="AG132" s="1158"/>
      <c r="AH132" s="1158"/>
      <c r="AI132" s="1158"/>
      <c r="AJ132" s="1159"/>
      <c r="AK132" s="1160">
        <v>3.8771527450000001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4.4000000000000004</v>
      </c>
      <c r="AB133" s="1141"/>
      <c r="AC133" s="1141"/>
      <c r="AD133" s="1141"/>
      <c r="AE133" s="1142"/>
      <c r="AF133" s="1140">
        <v>3.9</v>
      </c>
      <c r="AG133" s="1141"/>
      <c r="AH133" s="1141"/>
      <c r="AI133" s="1141"/>
      <c r="AJ133" s="1142"/>
      <c r="AK133" s="1140">
        <v>3.8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Bg2j9+GJeMtkKNd5I3PlIiVtERVWNtGraroB6AdggguJCGvUnkbdvGrWtQmktFHEl3cRFGSyxHEI2rOxsfUNQ==" saltValue="5HLR17oQAg9Kl6CUulH1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BdKkEQn3e1n3DX3fZC2M/3MCbCeGPluud+GaZIiy2qBe5xllkCZPSTnhE16fPWdHmTkZk27ME4OfI/v4lNW1w==" saltValue="1jQ/Sjoy5zLtjVsCFQ7o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eETcDGugy7leyDQLjLS+fbMxGEbqfRrqeV/PQOS9mfzlrihzDHvru7HeFtXZT/QE7BzOXj4Gn3vR8WU9YVZeQ==" saltValue="jCIs8Ilo0Tmpf7tRzBaH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454355</v>
      </c>
      <c r="AP9" s="314">
        <v>292566</v>
      </c>
      <c r="AQ9" s="315">
        <v>224098</v>
      </c>
      <c r="AR9" s="316">
        <v>30.6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96529</v>
      </c>
      <c r="AP10" s="317">
        <v>62156</v>
      </c>
      <c r="AQ10" s="318">
        <v>32087</v>
      </c>
      <c r="AR10" s="319">
        <v>93.7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t="s">
        <v>516</v>
      </c>
      <c r="AP11" s="317" t="s">
        <v>516</v>
      </c>
      <c r="AQ11" s="318">
        <v>3587</v>
      </c>
      <c r="AR11" s="319" t="s">
        <v>516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516</v>
      </c>
      <c r="AP12" s="317" t="s">
        <v>516</v>
      </c>
      <c r="AQ12" s="318" t="s">
        <v>516</v>
      </c>
      <c r="AR12" s="319" t="s">
        <v>516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518</v>
      </c>
      <c r="AL13" s="1178"/>
      <c r="AM13" s="1178"/>
      <c r="AN13" s="1179"/>
      <c r="AO13" s="317">
        <v>24087</v>
      </c>
      <c r="AP13" s="317">
        <v>15510</v>
      </c>
      <c r="AQ13" s="318">
        <v>11579</v>
      </c>
      <c r="AR13" s="319">
        <v>33.9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519</v>
      </c>
      <c r="AL14" s="1178"/>
      <c r="AM14" s="1178"/>
      <c r="AN14" s="1179"/>
      <c r="AO14" s="317" t="s">
        <v>516</v>
      </c>
      <c r="AP14" s="317" t="s">
        <v>516</v>
      </c>
      <c r="AQ14" s="318">
        <v>4496</v>
      </c>
      <c r="AR14" s="319" t="s">
        <v>516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520</v>
      </c>
      <c r="AL15" s="1184"/>
      <c r="AM15" s="1184"/>
      <c r="AN15" s="1185"/>
      <c r="AO15" s="317">
        <v>-47519</v>
      </c>
      <c r="AP15" s="317">
        <v>-30598</v>
      </c>
      <c r="AQ15" s="318">
        <v>-17592</v>
      </c>
      <c r="AR15" s="319">
        <v>73.900000000000006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191</v>
      </c>
      <c r="AL16" s="1184"/>
      <c r="AM16" s="1184"/>
      <c r="AN16" s="1185"/>
      <c r="AO16" s="317">
        <v>527452</v>
      </c>
      <c r="AP16" s="317">
        <v>339634</v>
      </c>
      <c r="AQ16" s="318">
        <v>258255</v>
      </c>
      <c r="AR16" s="319">
        <v>31.5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525</v>
      </c>
      <c r="AL21" s="1187"/>
      <c r="AM21" s="1187"/>
      <c r="AN21" s="1188"/>
      <c r="AO21" s="330">
        <v>30.91</v>
      </c>
      <c r="AP21" s="331">
        <v>22.75</v>
      </c>
      <c r="AQ21" s="332">
        <v>8.16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526</v>
      </c>
      <c r="AL22" s="1187"/>
      <c r="AM22" s="1187"/>
      <c r="AN22" s="1188"/>
      <c r="AO22" s="335">
        <v>94.1</v>
      </c>
      <c r="AP22" s="336">
        <v>95.6</v>
      </c>
      <c r="AQ22" s="337">
        <v>-1.5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530</v>
      </c>
      <c r="AL32" s="1181"/>
      <c r="AM32" s="1181"/>
      <c r="AN32" s="1182"/>
      <c r="AO32" s="345">
        <v>182858</v>
      </c>
      <c r="AP32" s="345">
        <v>117745</v>
      </c>
      <c r="AQ32" s="346">
        <v>146295</v>
      </c>
      <c r="AR32" s="347">
        <v>-19.5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531</v>
      </c>
      <c r="AL33" s="1181"/>
      <c r="AM33" s="1181"/>
      <c r="AN33" s="1182"/>
      <c r="AO33" s="345" t="s">
        <v>516</v>
      </c>
      <c r="AP33" s="345" t="s">
        <v>516</v>
      </c>
      <c r="AQ33" s="346" t="s">
        <v>516</v>
      </c>
      <c r="AR33" s="347" t="s">
        <v>516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516</v>
      </c>
      <c r="AP34" s="345" t="s">
        <v>516</v>
      </c>
      <c r="AQ34" s="346">
        <v>4</v>
      </c>
      <c r="AR34" s="347" t="s">
        <v>516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27400</v>
      </c>
      <c r="AP35" s="345">
        <v>17643</v>
      </c>
      <c r="AQ35" s="346">
        <v>31593</v>
      </c>
      <c r="AR35" s="347">
        <v>-44.2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t="s">
        <v>516</v>
      </c>
      <c r="AP36" s="345" t="s">
        <v>516</v>
      </c>
      <c r="AQ36" s="346">
        <v>3914</v>
      </c>
      <c r="AR36" s="347" t="s">
        <v>516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t="s">
        <v>516</v>
      </c>
      <c r="AP37" s="345" t="s">
        <v>516</v>
      </c>
      <c r="AQ37" s="346">
        <v>1348</v>
      </c>
      <c r="AR37" s="347" t="s">
        <v>516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516</v>
      </c>
      <c r="AP38" s="348" t="s">
        <v>516</v>
      </c>
      <c r="AQ38" s="349">
        <v>27</v>
      </c>
      <c r="AR38" s="337" t="s">
        <v>516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-34</v>
      </c>
      <c r="AP39" s="345">
        <v>-22</v>
      </c>
      <c r="AQ39" s="346">
        <v>-7201</v>
      </c>
      <c r="AR39" s="347">
        <v>-99.7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-164649</v>
      </c>
      <c r="AP40" s="345">
        <v>-106020</v>
      </c>
      <c r="AQ40" s="346">
        <v>-128709</v>
      </c>
      <c r="AR40" s="347">
        <v>-17.600000000000001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45575</v>
      </c>
      <c r="AP41" s="345">
        <v>29346</v>
      </c>
      <c r="AQ41" s="346">
        <v>47272</v>
      </c>
      <c r="AR41" s="347">
        <v>-37.9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416718</v>
      </c>
      <c r="AN51" s="367">
        <v>237041</v>
      </c>
      <c r="AO51" s="368">
        <v>29.2</v>
      </c>
      <c r="AP51" s="369">
        <v>291945</v>
      </c>
      <c r="AQ51" s="370">
        <v>19.100000000000001</v>
      </c>
      <c r="AR51" s="371">
        <v>10.1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90519</v>
      </c>
      <c r="AN52" s="375">
        <v>51490</v>
      </c>
      <c r="AO52" s="376">
        <v>-17.8</v>
      </c>
      <c r="AP52" s="377">
        <v>127651</v>
      </c>
      <c r="AQ52" s="378">
        <v>17.2</v>
      </c>
      <c r="AR52" s="379">
        <v>-35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398364</v>
      </c>
      <c r="AN53" s="367">
        <v>235718</v>
      </c>
      <c r="AO53" s="368">
        <v>-0.6</v>
      </c>
      <c r="AP53" s="369">
        <v>291173</v>
      </c>
      <c r="AQ53" s="370">
        <v>-0.3</v>
      </c>
      <c r="AR53" s="371">
        <v>-0.3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113924</v>
      </c>
      <c r="AN54" s="375">
        <v>67411</v>
      </c>
      <c r="AO54" s="376">
        <v>30.9</v>
      </c>
      <c r="AP54" s="377">
        <v>119071</v>
      </c>
      <c r="AQ54" s="378">
        <v>-6.7</v>
      </c>
      <c r="AR54" s="379">
        <v>37.6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454216</v>
      </c>
      <c r="AN55" s="367">
        <v>277808</v>
      </c>
      <c r="AO55" s="368">
        <v>17.899999999999999</v>
      </c>
      <c r="AP55" s="369">
        <v>271581</v>
      </c>
      <c r="AQ55" s="370">
        <v>-6.7</v>
      </c>
      <c r="AR55" s="371">
        <v>24.6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169836</v>
      </c>
      <c r="AN56" s="375">
        <v>103875</v>
      </c>
      <c r="AO56" s="376">
        <v>54.1</v>
      </c>
      <c r="AP56" s="377">
        <v>117844</v>
      </c>
      <c r="AQ56" s="378">
        <v>-1</v>
      </c>
      <c r="AR56" s="379">
        <v>55.1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589166</v>
      </c>
      <c r="AN57" s="367">
        <v>371245</v>
      </c>
      <c r="AO57" s="368">
        <v>33.6</v>
      </c>
      <c r="AP57" s="369">
        <v>268375</v>
      </c>
      <c r="AQ57" s="370">
        <v>-1.2</v>
      </c>
      <c r="AR57" s="371">
        <v>34.799999999999997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400494</v>
      </c>
      <c r="AN58" s="375">
        <v>252359</v>
      </c>
      <c r="AO58" s="376">
        <v>142.9</v>
      </c>
      <c r="AP58" s="377">
        <v>119602</v>
      </c>
      <c r="AQ58" s="378">
        <v>1.5</v>
      </c>
      <c r="AR58" s="379">
        <v>141.4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841381</v>
      </c>
      <c r="AN59" s="367">
        <v>541778</v>
      </c>
      <c r="AO59" s="368">
        <v>45.9</v>
      </c>
      <c r="AP59" s="369">
        <v>301035</v>
      </c>
      <c r="AQ59" s="370">
        <v>12.2</v>
      </c>
      <c r="AR59" s="371">
        <v>33.700000000000003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165598</v>
      </c>
      <c r="AN60" s="375">
        <v>106631</v>
      </c>
      <c r="AO60" s="376">
        <v>-57.7</v>
      </c>
      <c r="AP60" s="377">
        <v>154376</v>
      </c>
      <c r="AQ60" s="378">
        <v>29.1</v>
      </c>
      <c r="AR60" s="379">
        <v>-86.8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539969</v>
      </c>
      <c r="AN61" s="382">
        <v>332718</v>
      </c>
      <c r="AO61" s="383">
        <v>25.2</v>
      </c>
      <c r="AP61" s="384">
        <v>284822</v>
      </c>
      <c r="AQ61" s="385">
        <v>4.5999999999999996</v>
      </c>
      <c r="AR61" s="371">
        <v>20.6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188074</v>
      </c>
      <c r="AN62" s="375">
        <v>116353</v>
      </c>
      <c r="AO62" s="376">
        <v>30.5</v>
      </c>
      <c r="AP62" s="377">
        <v>127709</v>
      </c>
      <c r="AQ62" s="378">
        <v>8</v>
      </c>
      <c r="AR62" s="379">
        <v>22.5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Y4MFWwml2KCFcb/fZl/6ZKMfB9P00ukOJ4Mle1L+PMVb92KnkFrItZ/OC3NYhjV5QWQArWDLTdmi0sYLEfG56A==" saltValue="ajP8V6QgTtQd3CD45KUw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WtpfZfWujF5W9CNmOZmGp4gBBF/SlNgBQjjkcxIXRKyxhDE/xwjNwIvpzIt7n9gNNKNVKlpOComh6NYXquCWZw==" saltValue="qDaTBVtwNHNeYp33vDlt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g+FumNFlatGZWzjDQL8eKJF3sUevCNxIRyVrCRP4+BI0OGpCToverv+1Ux42BvIWXxbU/EymYd9qcxi9i72Q==" saltValue="Qbez7y3SHxDkXW9h2ss/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0" t="s">
        <v>3</v>
      </c>
      <c r="D47" s="1200"/>
      <c r="E47" s="1201"/>
      <c r="F47" s="11">
        <v>56.47</v>
      </c>
      <c r="G47" s="12">
        <v>60.82</v>
      </c>
      <c r="H47" s="12">
        <v>63.75</v>
      </c>
      <c r="I47" s="12">
        <v>89.25</v>
      </c>
      <c r="J47" s="13">
        <v>96.33</v>
      </c>
    </row>
    <row r="48" spans="2:10" ht="57.75" customHeight="1">
      <c r="B48" s="14"/>
      <c r="C48" s="1202" t="s">
        <v>4</v>
      </c>
      <c r="D48" s="1202"/>
      <c r="E48" s="1203"/>
      <c r="F48" s="15">
        <v>20.78</v>
      </c>
      <c r="G48" s="16">
        <v>20.5</v>
      </c>
      <c r="H48" s="16">
        <v>24.51</v>
      </c>
      <c r="I48" s="16">
        <v>12.35</v>
      </c>
      <c r="J48" s="17">
        <v>14.98</v>
      </c>
    </row>
    <row r="49" spans="2:10" ht="57.75" customHeight="1" thickBot="1">
      <c r="B49" s="18"/>
      <c r="C49" s="1204" t="s">
        <v>5</v>
      </c>
      <c r="D49" s="1204"/>
      <c r="E49" s="1205"/>
      <c r="F49" s="19" t="s">
        <v>563</v>
      </c>
      <c r="G49" s="20" t="s">
        <v>564</v>
      </c>
      <c r="H49" s="20">
        <v>3.27</v>
      </c>
      <c r="I49" s="20">
        <v>11.24</v>
      </c>
      <c r="J49" s="21">
        <v>15.78</v>
      </c>
    </row>
    <row r="50" spans="2:10" ht="13.5" customHeight="1"/>
  </sheetData>
  <sheetProtection algorithmName="SHA-512" hashValue="j4rK0pThlTZ0mhMJpT5G+LZ9+I9R5d6l1yk64a22LDf/++L3m66FIw/Q9qJ4i9ZEvmODxPJ4+qDuEQtPmj1dUg==" saltValue="CDMydk2TMOi8uMjWMX+c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2022-03-09T11:34:33Z</cp:lastPrinted>
  <dcterms:created xsi:type="dcterms:W3CDTF">2022-02-02T06:08:30Z</dcterms:created>
  <dcterms:modified xsi:type="dcterms:W3CDTF">2022-03-25T05:25:45Z</dcterms:modified>
  <cp:category/>
</cp:coreProperties>
</file>